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B52F1B31-52F2-4A51-8AC4-243E50571285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2" i="1" l="1"/>
  <c r="O87" i="1"/>
  <c r="O80" i="1"/>
  <c r="O70" i="1"/>
  <c r="O63" i="1"/>
  <c r="O58" i="1"/>
  <c r="O51" i="1"/>
  <c r="O44" i="1"/>
  <c r="O37" i="1"/>
  <c r="O31" i="1"/>
  <c r="O26" i="1"/>
  <c r="O17" i="1"/>
  <c r="O9" i="1"/>
  <c r="B9" i="1"/>
  <c r="O7" i="1" l="1"/>
  <c r="B17" i="1"/>
  <c r="C26" i="1"/>
  <c r="D26" i="1"/>
  <c r="E26" i="1"/>
  <c r="F26" i="1"/>
  <c r="G26" i="1"/>
  <c r="H26" i="1"/>
  <c r="I26" i="1"/>
  <c r="J26" i="1"/>
  <c r="K26" i="1"/>
  <c r="L26" i="1"/>
  <c r="M26" i="1"/>
  <c r="N26" i="1"/>
  <c r="P26" i="1"/>
  <c r="Q26" i="1"/>
  <c r="R26" i="1"/>
  <c r="S26" i="1"/>
  <c r="T26" i="1"/>
  <c r="U26" i="1"/>
  <c r="V26" i="1"/>
  <c r="W26" i="1"/>
  <c r="X26" i="1"/>
  <c r="Y26" i="1"/>
  <c r="Z26" i="1"/>
  <c r="AA26" i="1"/>
  <c r="B26" i="1"/>
  <c r="C17" i="1"/>
  <c r="D17" i="1"/>
  <c r="E17" i="1"/>
  <c r="F17" i="1"/>
  <c r="G17" i="1"/>
  <c r="H17" i="1"/>
  <c r="I17" i="1"/>
  <c r="J17" i="1"/>
  <c r="K17" i="1"/>
  <c r="L17" i="1"/>
  <c r="M17" i="1"/>
  <c r="N17" i="1"/>
  <c r="P17" i="1"/>
  <c r="Q17" i="1"/>
  <c r="R17" i="1"/>
  <c r="S17" i="1"/>
  <c r="T17" i="1"/>
  <c r="U17" i="1"/>
  <c r="V17" i="1"/>
  <c r="W17" i="1"/>
  <c r="X17" i="1"/>
  <c r="Y17" i="1"/>
  <c r="Z17" i="1"/>
  <c r="AA17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N102" i="1"/>
  <c r="AA87" i="1"/>
  <c r="Z87" i="1"/>
  <c r="Y87" i="1"/>
  <c r="X87" i="1"/>
  <c r="W87" i="1"/>
  <c r="V87" i="1"/>
  <c r="U87" i="1"/>
  <c r="T87" i="1"/>
  <c r="S87" i="1"/>
  <c r="R87" i="1"/>
  <c r="Q87" i="1"/>
  <c r="P87" i="1"/>
  <c r="N87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AA70" i="1"/>
  <c r="Z70" i="1"/>
  <c r="Y70" i="1"/>
  <c r="X70" i="1"/>
  <c r="W70" i="1"/>
  <c r="V70" i="1"/>
  <c r="U70" i="1"/>
  <c r="T70" i="1"/>
  <c r="S70" i="1"/>
  <c r="R70" i="1"/>
  <c r="Q70" i="1"/>
  <c r="P70" i="1"/>
  <c r="N70" i="1"/>
  <c r="AA63" i="1"/>
  <c r="Z63" i="1"/>
  <c r="Y63" i="1"/>
  <c r="X63" i="1"/>
  <c r="W63" i="1"/>
  <c r="V63" i="1"/>
  <c r="U63" i="1"/>
  <c r="T63" i="1"/>
  <c r="S63" i="1"/>
  <c r="R63" i="1"/>
  <c r="Q63" i="1"/>
  <c r="P63" i="1"/>
  <c r="N63" i="1"/>
  <c r="AA58" i="1"/>
  <c r="Z58" i="1"/>
  <c r="Y58" i="1"/>
  <c r="X58" i="1"/>
  <c r="W58" i="1"/>
  <c r="V58" i="1"/>
  <c r="U58" i="1"/>
  <c r="T58" i="1"/>
  <c r="S58" i="1"/>
  <c r="R58" i="1"/>
  <c r="Q58" i="1"/>
  <c r="P58" i="1"/>
  <c r="N58" i="1"/>
  <c r="AA51" i="1"/>
  <c r="Z51" i="1"/>
  <c r="Y51" i="1"/>
  <c r="X51" i="1"/>
  <c r="W51" i="1"/>
  <c r="V51" i="1"/>
  <c r="U51" i="1"/>
  <c r="T51" i="1"/>
  <c r="S51" i="1"/>
  <c r="R51" i="1"/>
  <c r="Q51" i="1"/>
  <c r="P51" i="1"/>
  <c r="N51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AA9" i="1"/>
  <c r="Z9" i="1"/>
  <c r="Y9" i="1"/>
  <c r="X9" i="1"/>
  <c r="W9" i="1"/>
  <c r="V9" i="1"/>
  <c r="U9" i="1"/>
  <c r="T9" i="1"/>
  <c r="S9" i="1"/>
  <c r="R9" i="1"/>
  <c r="Q9" i="1"/>
  <c r="P9" i="1"/>
  <c r="N9" i="1"/>
  <c r="G102" i="1"/>
  <c r="E102" i="1"/>
  <c r="F102" i="1"/>
  <c r="H102" i="1"/>
  <c r="I102" i="1"/>
  <c r="J102" i="1"/>
  <c r="K102" i="1"/>
  <c r="L102" i="1"/>
  <c r="M102" i="1"/>
  <c r="B102" i="1"/>
  <c r="C102" i="1"/>
  <c r="E87" i="1"/>
  <c r="F87" i="1"/>
  <c r="G87" i="1"/>
  <c r="H87" i="1"/>
  <c r="I87" i="1"/>
  <c r="J87" i="1"/>
  <c r="K87" i="1"/>
  <c r="L87" i="1"/>
  <c r="M87" i="1"/>
  <c r="B87" i="1"/>
  <c r="C87" i="1"/>
  <c r="F80" i="1"/>
  <c r="G80" i="1"/>
  <c r="H80" i="1"/>
  <c r="I80" i="1"/>
  <c r="J80" i="1"/>
  <c r="K80" i="1"/>
  <c r="L80" i="1"/>
  <c r="M80" i="1"/>
  <c r="B80" i="1"/>
  <c r="C80" i="1"/>
  <c r="D80" i="1"/>
  <c r="E80" i="1"/>
  <c r="H70" i="1"/>
  <c r="I70" i="1"/>
  <c r="J70" i="1"/>
  <c r="K70" i="1"/>
  <c r="L70" i="1"/>
  <c r="M70" i="1"/>
  <c r="B70" i="1"/>
  <c r="C70" i="1"/>
  <c r="D70" i="1"/>
  <c r="E70" i="1"/>
  <c r="F70" i="1"/>
  <c r="G70" i="1"/>
  <c r="E63" i="1"/>
  <c r="F63" i="1"/>
  <c r="G63" i="1"/>
  <c r="H63" i="1"/>
  <c r="I63" i="1"/>
  <c r="J63" i="1"/>
  <c r="K63" i="1"/>
  <c r="L63" i="1"/>
  <c r="M63" i="1"/>
  <c r="B63" i="1"/>
  <c r="C63" i="1"/>
  <c r="F58" i="1"/>
  <c r="G58" i="1"/>
  <c r="H58" i="1"/>
  <c r="I58" i="1"/>
  <c r="J58" i="1"/>
  <c r="K58" i="1"/>
  <c r="L58" i="1"/>
  <c r="M58" i="1"/>
  <c r="B58" i="1"/>
  <c r="C58" i="1"/>
  <c r="D58" i="1"/>
  <c r="F51" i="1"/>
  <c r="G51" i="1"/>
  <c r="H51" i="1"/>
  <c r="I51" i="1"/>
  <c r="J51" i="1"/>
  <c r="K51" i="1"/>
  <c r="L51" i="1"/>
  <c r="M51" i="1"/>
  <c r="B51" i="1"/>
  <c r="C51" i="1"/>
  <c r="D51" i="1"/>
  <c r="E51" i="1"/>
  <c r="F44" i="1"/>
  <c r="G44" i="1"/>
  <c r="H44" i="1"/>
  <c r="I44" i="1"/>
  <c r="J44" i="1"/>
  <c r="K44" i="1"/>
  <c r="L44" i="1"/>
  <c r="M44" i="1"/>
  <c r="B44" i="1"/>
  <c r="C44" i="1"/>
  <c r="D44" i="1"/>
  <c r="F9" i="1"/>
  <c r="G9" i="1"/>
  <c r="H9" i="1"/>
  <c r="I9" i="1"/>
  <c r="J9" i="1"/>
  <c r="K9" i="1"/>
  <c r="L9" i="1"/>
  <c r="M9" i="1"/>
  <c r="C9" i="1"/>
  <c r="D9" i="1"/>
  <c r="E9" i="1"/>
  <c r="D31" i="1"/>
  <c r="E31" i="1"/>
  <c r="F31" i="1"/>
  <c r="G31" i="1"/>
  <c r="H31" i="1"/>
  <c r="I31" i="1"/>
  <c r="J31" i="1"/>
  <c r="K31" i="1"/>
  <c r="L31" i="1"/>
  <c r="M31" i="1"/>
  <c r="B31" i="1"/>
  <c r="C31" i="1"/>
  <c r="D37" i="1"/>
  <c r="E37" i="1"/>
  <c r="F37" i="1"/>
  <c r="G37" i="1"/>
  <c r="H37" i="1"/>
  <c r="I37" i="1"/>
  <c r="J37" i="1"/>
  <c r="K37" i="1"/>
  <c r="L37" i="1"/>
  <c r="M37" i="1"/>
  <c r="C37" i="1"/>
  <c r="D102" i="1"/>
  <c r="D87" i="1"/>
  <c r="D63" i="1"/>
  <c r="E58" i="1"/>
  <c r="E44" i="1"/>
  <c r="B37" i="1"/>
  <c r="M7" i="1" l="1"/>
  <c r="I7" i="1"/>
  <c r="N7" i="1"/>
  <c r="Q7" i="1"/>
  <c r="S7" i="1"/>
  <c r="U7" i="1"/>
  <c r="W7" i="1"/>
  <c r="Y7" i="1"/>
  <c r="AA7" i="1"/>
  <c r="L7" i="1"/>
  <c r="J7" i="1"/>
  <c r="H7" i="1"/>
  <c r="F7" i="1"/>
  <c r="B7" i="1"/>
  <c r="E7" i="1"/>
  <c r="C7" i="1"/>
  <c r="D7" i="1"/>
  <c r="K7" i="1"/>
  <c r="G7" i="1"/>
  <c r="P7" i="1"/>
  <c r="R7" i="1"/>
  <c r="T7" i="1"/>
  <c r="V7" i="1"/>
  <c r="X7" i="1"/>
  <c r="Z7" i="1"/>
</calcChain>
</file>

<file path=xl/sharedStrings.xml><?xml version="1.0" encoding="utf-8"?>
<sst xmlns="http://schemas.openxmlformats.org/spreadsheetml/2006/main" count="713" uniqueCount="198">
  <si>
    <t xml:space="preserve">Περιφέρειες και Περιφερειακές Ενότητες      </t>
  </si>
  <si>
    <t>Regions and Regional Unities (NUTS 2)</t>
  </si>
  <si>
    <t>Αριθμός Κεφαλών Heads</t>
  </si>
  <si>
    <t>Βάρος Weight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</si>
  <si>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</si>
  <si>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</si>
  <si>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</si>
  <si>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</si>
  <si>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</si>
  <si>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</si>
  <si>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</si>
  <si>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</si>
  <si>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</si>
  <si>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</si>
  <si>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</si>
  <si>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</si>
  <si>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</si>
  <si>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</si>
  <si>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</si>
  <si>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</si>
  <si>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</si>
  <si>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</si>
  <si>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</si>
  <si>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</si>
  <si>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</si>
  <si>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</si>
  <si>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</si>
  <si>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</si>
  <si>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</si>
  <si>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</si>
  <si>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</si>
  <si>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</si>
  <si>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</si>
  <si>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</si>
  <si>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</si>
  <si>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</si>
  <si>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</si>
  <si>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</si>
  <si>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</si>
  <si>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</si>
  <si>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</si>
  <si>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</si>
  <si>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</si>
  <si>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</si>
  <si>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</si>
  <si>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</si>
  <si>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</si>
  <si>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</si>
  <si>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</si>
  <si>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</si>
  <si>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</si>
  <si>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</si>
  <si>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</si>
  <si>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</si>
  <si>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</si>
  <si>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</si>
  <si>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</si>
  <si>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</si>
  <si>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</si>
  <si>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</si>
  <si>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</si>
  <si>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</si>
  <si>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</si>
  <si>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</si>
  <si>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</si>
  <si>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</si>
  <si>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</si>
  <si>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</si>
  <si>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</si>
  <si>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</si>
  <si>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</si>
  <si>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</si>
  <si>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</si>
  <si>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</si>
  <si>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</si>
  <si>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</si>
  <si>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</si>
  <si>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</si>
  <si>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</si>
  <si>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</si>
  <si>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</si>
  <si>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</si>
  <si>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</si>
  <si>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</si>
  <si>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</si>
  <si>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</si>
  <si>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</si>
  <si>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</si>
  <si>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</si>
  <si>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</si>
  <si>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</si>
  <si>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</si>
  <si>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</si>
  <si>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</si>
  <si>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</si>
  <si>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</si>
  <si>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</si>
  <si>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</si>
  <si>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</si>
  <si>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</si>
  <si>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</si>
  <si>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</si>
  <si>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</si>
  <si>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</si>
  <si>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</si>
  <si>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</si>
  <si>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</si>
  <si>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</si>
  <si>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</si>
  <si>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</si>
  <si>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</si>
  <si>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</si>
  <si>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</si>
  <si>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</si>
  <si>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</si>
  <si>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</si>
  <si>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</si>
  <si>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</si>
  <si>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</si>
  <si>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</si>
  <si>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</si>
  <si>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</si>
  <si>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</si>
  <si>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</si>
  <si>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</si>
  <si>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</si>
  <si>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</si>
  <si>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</si>
  <si>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</si>
  <si>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</si>
  <si>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</si>
  <si>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</si>
  <si>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</si>
  <si>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</si>
  <si>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</si>
  <si>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</si>
  <si>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</si>
  <si>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</si>
  <si>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</si>
  <si>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</si>
  <si>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</si>
  <si>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</si>
  <si>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</si>
  <si>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</si>
  <si>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</si>
  <si>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</si>
  <si>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</si>
  <si>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</si>
  <si>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</si>
  <si>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</si>
  <si>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</si>
  <si>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</si>
  <si>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</si>
  <si>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</si>
  <si>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</si>
  <si>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</si>
  <si>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</si>
  <si>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</si>
  <si>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</si>
  <si>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</si>
  <si>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</si>
  <si>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</si>
  <si>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</si>
  <si>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</si>
  <si>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</si>
  <si>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</si>
  <si>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</si>
  <si>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</si>
  <si>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</si>
  <si>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</si>
  <si>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</si>
  <si>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</si>
  <si>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</si>
  <si>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</si>
  <si>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</si>
  <si>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</si>
  <si>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</si>
  <si>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</si>
  <si>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Αρνιά
Lambs</t>
  </si>
  <si>
    <t>Μοσχάρια κάτω του έτους
Calves less than 1 year</t>
  </si>
  <si>
    <t>Χοιρίδια
Piglets</t>
  </si>
  <si>
    <t>Δαμάλια και βόδια
Heifers and oxen</t>
  </si>
  <si>
    <t>Βιτούλια και αίγες
Goats (1 year and over)</t>
  </si>
  <si>
    <t>Χοίροι
Pigs</t>
  </si>
  <si>
    <t>Πουλερικά
 Poultry</t>
  </si>
  <si>
    <t>Κουνέλια
Rabbits</t>
  </si>
  <si>
    <t>Region of Western Macedonia</t>
  </si>
  <si>
    <t>Περιφέρεια Δυτικής Μακεδονίας</t>
  </si>
  <si>
    <t>Μοσχάρια 1 -2 ετών
Calves 1 - 2 year</t>
  </si>
  <si>
    <t>Βουβαλίδια
Buffaloes
(less than 1 year old)</t>
  </si>
  <si>
    <t>Βουβάλια και βουβαλοδαμάλια
Buffaloes 
(1 year and over)</t>
  </si>
  <si>
    <t>Ζυγούρια και πρόβατα
Sheep 
(1 year and over)</t>
  </si>
  <si>
    <t>Κατσίκια 
Goat kids</t>
  </si>
  <si>
    <t>―</t>
  </si>
  <si>
    <t>Βάρος σε τόννους</t>
  </si>
  <si>
    <t>Weight in tons</t>
  </si>
  <si>
    <t>Πίνακας 7β. Παραγωγή κρέατος (αναλυτικά) κατά είδος σφάγιου, περιφέρεια και περιφερειακή ενότητα, 2019</t>
  </si>
  <si>
    <t>Table 7b. Meat production (analytical), by kind of animal,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</si>
</sst>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wrapText="1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3" fontId="8" fillId="0" borderId="20" xfId="0" applyNumberFormat="1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"/>
  <sheetViews>
    <sheetView showGridLines="0" tabSelected="1" zoomScaleNormal="100" workbookViewId="0">
      <selection activeCell="R5" sqref="R5:S5"/>
    </sheetView>
  </sheetViews>
  <sheetFormatPr defaultRowHeight="15.05" x14ac:dyDescent="0.3"/>
  <cols>
    <col min="1" max="1" width="43.109375" style="1" bestFit="1" customWidth="1"/>
    <col min="2" max="2" width="9.109375" style="1" customWidth="1"/>
    <col min="3" max="3" width="6.77734375" style="1" bestFit="1" customWidth="1"/>
    <col min="4" max="4" width="8.5546875" style="1" bestFit="1" customWidth="1"/>
    <col min="5" max="5" width="6.77734375" style="1" bestFit="1" customWidth="1"/>
    <col min="6" max="6" width="8.33203125" style="1" customWidth="1"/>
    <col min="7" max="7" width="7.5546875" style="1" customWidth="1"/>
    <col min="8" max="8" width="8.5546875" style="1" bestFit="1" customWidth="1"/>
    <col min="9" max="9" width="6.77734375" style="1" bestFit="1" customWidth="1"/>
    <col min="10" max="10" width="8.5546875" style="1" bestFit="1" customWidth="1"/>
    <col min="11" max="11" width="6.77734375" style="1" bestFit="1" customWidth="1"/>
    <col min="12" max="12" width="9.109375" style="1" bestFit="1" customWidth="1"/>
    <col min="13" max="13" width="6.77734375" style="1" bestFit="1" customWidth="1"/>
    <col min="14" max="14" width="8.5546875" style="1" bestFit="1" customWidth="1"/>
    <col min="15" max="15" width="6.77734375" style="1" bestFit="1" customWidth="1"/>
    <col min="16" max="16" width="9.109375" style="1" bestFit="1" customWidth="1"/>
    <col min="17" max="17" width="6.77734375" style="1" bestFit="1" customWidth="1"/>
    <col min="18" max="18" width="8.5546875" style="1" bestFit="1" customWidth="1"/>
    <col min="19" max="19" width="6.77734375" style="1" bestFit="1" customWidth="1"/>
    <col min="20" max="20" width="8.5546875" style="1" bestFit="1" customWidth="1"/>
    <col min="21" max="21" width="6.77734375" style="1" bestFit="1" customWidth="1"/>
    <col min="22" max="22" width="9.109375" style="1" bestFit="1" customWidth="1"/>
    <col min="23" max="23" width="6.77734375" style="1" bestFit="1" customWidth="1"/>
    <col min="24" max="24" width="11.109375" style="1" bestFit="1" customWidth="1"/>
    <col min="25" max="25" width="7.5546875" style="1" bestFit="1" customWidth="1"/>
    <col min="26" max="26" width="9.109375" style="1" bestFit="1" customWidth="1"/>
    <col min="27" max="27" width="6.77734375" style="1" bestFit="1" customWidth="1"/>
    <col min="28" max="28" width="22.33203125" style="1" bestFit="1" customWidth="1"/>
    <col min="29" max="29" width="10.88671875" style="1" customWidth="1"/>
    <col min="30" max="30" width="5.109375" style="1" bestFit="1" customWidth="1"/>
    <col min="31" max="16384" width="8.88671875" style="1"/>
  </cols>
  <sheetData>
    <row r="1" spans="1:30" ht="19.899999999999999" customHeight="1" x14ac:dyDescent="0.3">
      <c r="P1" s="2"/>
    </row>
    <row r="2" spans="1:30" ht="18.2" x14ac:dyDescent="0.3">
      <c r="A2" s="32"/>
      <c r="B2" s="59" t="s">
        <v>196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0" ht="18.2" x14ac:dyDescent="0.3">
      <c r="B3" s="59" t="s">
        <v>197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0" ht="15.65" thickBot="1" x14ac:dyDescent="0.35">
      <c r="A4" s="21" t="s">
        <v>194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58" t="s">
        <v>195</v>
      </c>
      <c r="AD4" s="58"/>
    </row>
    <row r="5" spans="1:30" ht="97.05" customHeight="1" x14ac:dyDescent="0.3">
      <c r="A5" s="47" t="s">
        <v>0</v>
      </c>
      <c r="B5" s="43" t="s">
        <v>179</v>
      </c>
      <c r="C5" s="44"/>
      <c r="D5" s="45" t="s">
        <v>188</v>
      </c>
      <c r="E5" s="44"/>
      <c r="F5" s="45" t="s">
        <v>181</v>
      </c>
      <c r="G5" s="44"/>
      <c r="H5" s="45" t="s">
        <v>189</v>
      </c>
      <c r="I5" s="44"/>
      <c r="J5" s="45" t="s">
        <v>190</v>
      </c>
      <c r="K5" s="46"/>
      <c r="L5" s="45" t="s">
        <v>178</v>
      </c>
      <c r="M5" s="46"/>
      <c r="N5" s="54" t="s">
        <v>191</v>
      </c>
      <c r="O5" s="54"/>
      <c r="P5" s="45" t="s">
        <v>192</v>
      </c>
      <c r="Q5" s="44"/>
      <c r="R5" s="45" t="s">
        <v>182</v>
      </c>
      <c r="S5" s="46"/>
      <c r="T5" s="45" t="s">
        <v>180</v>
      </c>
      <c r="U5" s="46"/>
      <c r="V5" s="45" t="s">
        <v>183</v>
      </c>
      <c r="W5" s="46"/>
      <c r="X5" s="45" t="s">
        <v>184</v>
      </c>
      <c r="Y5" s="46"/>
      <c r="Z5" s="45" t="s">
        <v>185</v>
      </c>
      <c r="AA5" s="53"/>
      <c r="AB5" s="60" t="s">
        <v>1</v>
      </c>
      <c r="AC5" s="60"/>
      <c r="AD5" s="60"/>
    </row>
    <row r="6" spans="1:30" s="8" customFormat="1" ht="45.1" x14ac:dyDescent="0.3">
      <c r="A6" s="48"/>
      <c r="B6" s="4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2</v>
      </c>
      <c r="M6" s="5" t="s">
        <v>3</v>
      </c>
      <c r="N6" s="6" t="s">
        <v>2</v>
      </c>
      <c r="O6" s="5" t="s">
        <v>3</v>
      </c>
      <c r="P6" s="5" t="s">
        <v>2</v>
      </c>
      <c r="Q6" s="5" t="s">
        <v>3</v>
      </c>
      <c r="R6" s="5" t="s">
        <v>2</v>
      </c>
      <c r="S6" s="5" t="s">
        <v>3</v>
      </c>
      <c r="T6" s="5" t="s">
        <v>2</v>
      </c>
      <c r="U6" s="5" t="s">
        <v>3</v>
      </c>
      <c r="V6" s="5" t="s">
        <v>2</v>
      </c>
      <c r="W6" s="5" t="s">
        <v>3</v>
      </c>
      <c r="X6" s="5" t="s">
        <v>2</v>
      </c>
      <c r="Y6" s="5" t="s">
        <v>3</v>
      </c>
      <c r="Z6" s="5" t="s">
        <v>2</v>
      </c>
      <c r="AA6" s="7" t="s">
        <v>3</v>
      </c>
      <c r="AB6" s="61"/>
      <c r="AC6" s="61"/>
      <c r="AD6" s="61"/>
    </row>
    <row r="7" spans="1:30" x14ac:dyDescent="0.3">
      <c r="A7" s="39" t="s">
        <v>4</v>
      </c>
      <c r="B7" s="51">
        <f>SUM(B9,B17,B26,B31,B37,B44,B51,B58,B63,B70,B80,B87,B102)</f>
        <v>53939</v>
      </c>
      <c r="C7" s="40">
        <f>SUM(C9,C17,C26,C31,C37,C44,C51,C58,C63,C70,C80,C87,C102)</f>
        <v>8418.0839999999989</v>
      </c>
      <c r="D7" s="40">
        <f>SUM(D9,D17,D26,D31,D37,D44,D51,D58,D63,D70,D80,D87,D102)</f>
        <v>84672</v>
      </c>
      <c r="E7" s="40">
        <f>SUM(E9,E17,E26,E31,E37,E44,E51,E58,E63,E70,E80,E87,E102)</f>
        <v>22633.032000000003</v>
      </c>
      <c r="F7" s="40">
        <f t="shared" ref="F7:AA7" si="0">SUM(F9,F17,F26,F31,F37,F44,F51,F58,F63,F70,F80,F87,F102)</f>
        <v>29364</v>
      </c>
      <c r="G7" s="40">
        <f t="shared" si="0"/>
        <v>8402.6</v>
      </c>
      <c r="H7" s="40">
        <f t="shared" si="0"/>
        <v>1815</v>
      </c>
      <c r="I7" s="40">
        <f>SUM(I9,I17,I26,I31,I37,I44,I51,I58,I63,I70,I80,I87,I102)</f>
        <v>670.07299999999998</v>
      </c>
      <c r="J7" s="40">
        <f t="shared" si="0"/>
        <v>224</v>
      </c>
      <c r="K7" s="40">
        <f t="shared" si="0"/>
        <v>89.25</v>
      </c>
      <c r="L7" s="40">
        <f t="shared" si="0"/>
        <v>4047358</v>
      </c>
      <c r="M7" s="40">
        <f>SUM(M9,M17,M26,M31,M37,M44,M51,M58,M63,M70,M80,M87,M102)</f>
        <v>39617.609000000004</v>
      </c>
      <c r="N7" s="40">
        <f t="shared" si="0"/>
        <v>586556</v>
      </c>
      <c r="O7" s="40">
        <f>SUM(O9,O17,O26,O31,O37,O44,O51,O58,O63,O70,O80,O87,O102)</f>
        <v>12423.701000000001</v>
      </c>
      <c r="P7" s="40">
        <f t="shared" si="0"/>
        <v>1537889</v>
      </c>
      <c r="Q7" s="40">
        <f t="shared" si="0"/>
        <v>14451.303</v>
      </c>
      <c r="R7" s="40">
        <f t="shared" si="0"/>
        <v>231786</v>
      </c>
      <c r="S7" s="40">
        <f t="shared" si="0"/>
        <v>4642.5600000000004</v>
      </c>
      <c r="T7" s="40">
        <f t="shared" si="0"/>
        <v>224591</v>
      </c>
      <c r="U7" s="40">
        <f t="shared" si="0"/>
        <v>4100.4769999999999</v>
      </c>
      <c r="V7" s="40">
        <f t="shared" si="0"/>
        <v>1069098</v>
      </c>
      <c r="W7" s="40">
        <f t="shared" si="0"/>
        <v>76541.536999999997</v>
      </c>
      <c r="X7" s="40">
        <f t="shared" si="0"/>
        <v>136462819</v>
      </c>
      <c r="Y7" s="40">
        <f t="shared" si="0"/>
        <v>239770.87299999993</v>
      </c>
      <c r="Z7" s="40">
        <f t="shared" si="0"/>
        <v>1518128</v>
      </c>
      <c r="AA7" s="41">
        <f t="shared" si="0"/>
        <v>2626.2719999999999</v>
      </c>
      <c r="AB7" s="49" t="s">
        <v>5</v>
      </c>
      <c r="AC7" s="49"/>
      <c r="AD7" s="49"/>
    </row>
    <row r="8" spans="1:30" x14ac:dyDescent="0.3">
      <c r="A8" s="34"/>
      <c r="B8" s="5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42"/>
      <c r="AB8" s="50"/>
      <c r="AC8" s="50"/>
      <c r="AD8" s="50"/>
    </row>
    <row r="9" spans="1:30" x14ac:dyDescent="0.3">
      <c r="A9" s="34" t="s">
        <v>6</v>
      </c>
      <c r="B9" s="36">
        <f>SUM(B11:B16)</f>
        <v>15691</v>
      </c>
      <c r="C9" s="35">
        <f t="shared" ref="C9:E9" si="1">SUM(C11:C16)</f>
        <v>2294.1660000000002</v>
      </c>
      <c r="D9" s="35">
        <f t="shared" si="1"/>
        <v>10323</v>
      </c>
      <c r="E9" s="35">
        <f t="shared" si="1"/>
        <v>2835.5460000000003</v>
      </c>
      <c r="F9" s="35">
        <f t="shared" ref="F9:H9" si="2">SUM(F11:F16)</f>
        <v>1637</v>
      </c>
      <c r="G9" s="35">
        <f t="shared" si="2"/>
        <v>497.22799999999995</v>
      </c>
      <c r="H9" s="35">
        <f t="shared" si="2"/>
        <v>0</v>
      </c>
      <c r="I9" s="37">
        <f t="shared" ref="I9:AA9" si="3">SUM(I11:I16)</f>
        <v>0</v>
      </c>
      <c r="J9" s="35">
        <f t="shared" si="3"/>
        <v>0</v>
      </c>
      <c r="K9" s="37">
        <f t="shared" si="3"/>
        <v>0</v>
      </c>
      <c r="L9" s="35">
        <f t="shared" si="3"/>
        <v>131814</v>
      </c>
      <c r="M9" s="35">
        <f t="shared" si="3"/>
        <v>1243.549</v>
      </c>
      <c r="N9" s="35">
        <f t="shared" si="3"/>
        <v>25999</v>
      </c>
      <c r="O9" s="35">
        <f>SUM(O11:O16)</f>
        <v>491.33799999999997</v>
      </c>
      <c r="P9" s="37">
        <f t="shared" si="3"/>
        <v>98033</v>
      </c>
      <c r="Q9" s="35">
        <f t="shared" si="3"/>
        <v>880.69399999999996</v>
      </c>
      <c r="R9" s="35">
        <f t="shared" si="3"/>
        <v>17015</v>
      </c>
      <c r="S9" s="37">
        <f t="shared" si="3"/>
        <v>307.02800000000002</v>
      </c>
      <c r="T9" s="35">
        <f t="shared" si="3"/>
        <v>21907</v>
      </c>
      <c r="U9" s="37">
        <f t="shared" si="3"/>
        <v>410.70000000000005</v>
      </c>
      <c r="V9" s="35">
        <f t="shared" si="3"/>
        <v>29676</v>
      </c>
      <c r="W9" s="37">
        <f t="shared" si="3"/>
        <v>2269.3539999999998</v>
      </c>
      <c r="X9" s="35">
        <f t="shared" si="3"/>
        <v>128458</v>
      </c>
      <c r="Y9" s="37">
        <f t="shared" si="3"/>
        <v>199.64999999999998</v>
      </c>
      <c r="Z9" s="35">
        <f t="shared" si="3"/>
        <v>25025</v>
      </c>
      <c r="AA9" s="42">
        <f t="shared" si="3"/>
        <v>42.918999999999997</v>
      </c>
      <c r="AB9" s="50" t="s">
        <v>7</v>
      </c>
      <c r="AC9" s="50"/>
      <c r="AD9" s="50"/>
    </row>
    <row r="10" spans="1:30" x14ac:dyDescent="0.3">
      <c r="A10" s="34"/>
      <c r="B10" s="36"/>
      <c r="C10" s="35"/>
      <c r="D10" s="35"/>
      <c r="E10" s="35"/>
      <c r="F10" s="35"/>
      <c r="G10" s="35"/>
      <c r="H10" s="35"/>
      <c r="I10" s="37"/>
      <c r="J10" s="35"/>
      <c r="K10" s="37"/>
      <c r="L10" s="35"/>
      <c r="M10" s="35"/>
      <c r="N10" s="35"/>
      <c r="O10" s="35"/>
      <c r="P10" s="37"/>
      <c r="Q10" s="35"/>
      <c r="R10" s="35"/>
      <c r="S10" s="37"/>
      <c r="T10" s="35"/>
      <c r="U10" s="37"/>
      <c r="V10" s="35"/>
      <c r="W10" s="37"/>
      <c r="X10" s="35"/>
      <c r="Y10" s="37"/>
      <c r="Z10" s="35"/>
      <c r="AA10" s="42"/>
      <c r="AB10" s="50"/>
      <c r="AC10" s="50"/>
      <c r="AD10" s="50"/>
    </row>
    <row r="11" spans="1:30" x14ac:dyDescent="0.3">
      <c r="A11" s="9" t="s">
        <v>8</v>
      </c>
      <c r="B11" s="25">
        <v>1502</v>
      </c>
      <c r="C11" s="23">
        <v>298.65300000000002</v>
      </c>
      <c r="D11" s="22">
        <v>1642</v>
      </c>
      <c r="E11" s="23">
        <v>393.24599999999998</v>
      </c>
      <c r="F11" s="22">
        <v>526</v>
      </c>
      <c r="G11" s="23">
        <v>155.01499999999999</v>
      </c>
      <c r="H11" s="22" t="s">
        <v>193</v>
      </c>
      <c r="I11" s="23" t="s">
        <v>193</v>
      </c>
      <c r="J11" s="22" t="s">
        <v>193</v>
      </c>
      <c r="K11" s="23" t="s">
        <v>193</v>
      </c>
      <c r="L11" s="22">
        <v>15971</v>
      </c>
      <c r="M11" s="23">
        <v>144.434</v>
      </c>
      <c r="N11" s="22">
        <v>4013</v>
      </c>
      <c r="O11" s="23">
        <v>72.491</v>
      </c>
      <c r="P11" s="22">
        <v>12750</v>
      </c>
      <c r="Q11" s="23">
        <v>109.85599999999999</v>
      </c>
      <c r="R11" s="22">
        <v>3296</v>
      </c>
      <c r="S11" s="23">
        <v>56.279000000000003</v>
      </c>
      <c r="T11" s="22">
        <v>124</v>
      </c>
      <c r="U11" s="23">
        <v>2.3580000000000001</v>
      </c>
      <c r="V11" s="22">
        <v>115</v>
      </c>
      <c r="W11" s="23">
        <v>6.4370000000000003</v>
      </c>
      <c r="X11" s="22">
        <v>56828</v>
      </c>
      <c r="Y11" s="23">
        <v>78.682000000000002</v>
      </c>
      <c r="Z11" s="22">
        <v>10060</v>
      </c>
      <c r="AA11" s="26">
        <v>14.443</v>
      </c>
      <c r="AB11" s="10" t="s">
        <v>9</v>
      </c>
      <c r="AC11" s="11"/>
      <c r="AD11" s="11"/>
    </row>
    <row r="12" spans="1:30" x14ac:dyDescent="0.3">
      <c r="A12" s="9" t="s">
        <v>10</v>
      </c>
      <c r="B12" s="25">
        <v>4713</v>
      </c>
      <c r="C12" s="23">
        <v>711.86500000000001</v>
      </c>
      <c r="D12" s="22">
        <v>166</v>
      </c>
      <c r="E12" s="23">
        <v>33</v>
      </c>
      <c r="F12" s="22">
        <v>110</v>
      </c>
      <c r="G12" s="23">
        <v>28.35</v>
      </c>
      <c r="H12" s="22" t="s">
        <v>193</v>
      </c>
      <c r="I12" s="23" t="s">
        <v>193</v>
      </c>
      <c r="J12" s="22" t="s">
        <v>193</v>
      </c>
      <c r="K12" s="23" t="s">
        <v>193</v>
      </c>
      <c r="L12" s="22">
        <v>32778</v>
      </c>
      <c r="M12" s="23">
        <v>295.25799999999998</v>
      </c>
      <c r="N12" s="22">
        <v>2738</v>
      </c>
      <c r="O12" s="23">
        <v>52.37</v>
      </c>
      <c r="P12" s="22">
        <v>22175</v>
      </c>
      <c r="Q12" s="23">
        <v>179.46299999999999</v>
      </c>
      <c r="R12" s="22">
        <v>1191</v>
      </c>
      <c r="S12" s="23">
        <v>25.844000000000001</v>
      </c>
      <c r="T12" s="22">
        <v>4269</v>
      </c>
      <c r="U12" s="23">
        <v>76.274000000000001</v>
      </c>
      <c r="V12" s="22">
        <v>18339</v>
      </c>
      <c r="W12" s="23">
        <v>1618.33</v>
      </c>
      <c r="X12" s="22">
        <v>17900</v>
      </c>
      <c r="Y12" s="23">
        <v>28.533000000000001</v>
      </c>
      <c r="Z12" s="22">
        <v>1621</v>
      </c>
      <c r="AA12" s="26">
        <v>2.7469999999999999</v>
      </c>
      <c r="AB12" s="10" t="s">
        <v>11</v>
      </c>
      <c r="AC12" s="11"/>
      <c r="AD12" s="11"/>
    </row>
    <row r="13" spans="1:30" x14ac:dyDescent="0.3">
      <c r="A13" s="9" t="s">
        <v>12</v>
      </c>
      <c r="B13" s="25">
        <v>3372</v>
      </c>
      <c r="C13" s="23">
        <v>734.58100000000002</v>
      </c>
      <c r="D13" s="22">
        <v>2732</v>
      </c>
      <c r="E13" s="23">
        <v>756.4</v>
      </c>
      <c r="F13" s="22">
        <v>531</v>
      </c>
      <c r="G13" s="23">
        <v>125.863</v>
      </c>
      <c r="H13" s="22" t="s">
        <v>193</v>
      </c>
      <c r="I13" s="23" t="s">
        <v>193</v>
      </c>
      <c r="J13" s="22" t="s">
        <v>193</v>
      </c>
      <c r="K13" s="23" t="s">
        <v>193</v>
      </c>
      <c r="L13" s="22">
        <v>22138</v>
      </c>
      <c r="M13" s="23">
        <v>207.53200000000001</v>
      </c>
      <c r="N13" s="22">
        <v>8263</v>
      </c>
      <c r="O13" s="23">
        <v>166.429</v>
      </c>
      <c r="P13" s="22">
        <v>13915</v>
      </c>
      <c r="Q13" s="23">
        <v>133.923</v>
      </c>
      <c r="R13" s="22">
        <v>3893</v>
      </c>
      <c r="S13" s="23">
        <v>74.412000000000006</v>
      </c>
      <c r="T13" s="22">
        <v>50</v>
      </c>
      <c r="U13" s="23">
        <v>0.98799999999999999</v>
      </c>
      <c r="V13" s="22">
        <v>8160</v>
      </c>
      <c r="W13" s="23">
        <v>489.06700000000001</v>
      </c>
      <c r="X13" s="22">
        <v>27551</v>
      </c>
      <c r="Y13" s="23">
        <v>53.356000000000002</v>
      </c>
      <c r="Z13" s="22">
        <v>12534</v>
      </c>
      <c r="AA13" s="26">
        <v>24.318000000000001</v>
      </c>
      <c r="AB13" s="10" t="s">
        <v>13</v>
      </c>
      <c r="AC13" s="11"/>
      <c r="AD13" s="11"/>
    </row>
    <row r="14" spans="1:30" x14ac:dyDescent="0.3">
      <c r="A14" s="9" t="s">
        <v>14</v>
      </c>
      <c r="B14" s="25">
        <v>1</v>
      </c>
      <c r="C14" s="23">
        <v>0.14000000000000001</v>
      </c>
      <c r="D14" s="22" t="s">
        <v>193</v>
      </c>
      <c r="E14" s="23" t="s">
        <v>193</v>
      </c>
      <c r="F14" s="22" t="s">
        <v>193</v>
      </c>
      <c r="G14" s="23" t="s">
        <v>193</v>
      </c>
      <c r="H14" s="22" t="s">
        <v>193</v>
      </c>
      <c r="I14" s="23" t="s">
        <v>193</v>
      </c>
      <c r="J14" s="22" t="s">
        <v>193</v>
      </c>
      <c r="K14" s="23" t="s">
        <v>193</v>
      </c>
      <c r="L14" s="22">
        <v>197</v>
      </c>
      <c r="M14" s="23">
        <v>1.5760000000000001</v>
      </c>
      <c r="N14" s="22">
        <v>56</v>
      </c>
      <c r="O14" s="23">
        <v>0.95199999999999996</v>
      </c>
      <c r="P14" s="22">
        <v>145</v>
      </c>
      <c r="Q14" s="23">
        <v>1.3049999999999999</v>
      </c>
      <c r="R14" s="22">
        <v>31</v>
      </c>
      <c r="S14" s="23">
        <v>0.55800000000000005</v>
      </c>
      <c r="T14" s="22">
        <v>2</v>
      </c>
      <c r="U14" s="23">
        <v>0.04</v>
      </c>
      <c r="V14" s="22" t="s">
        <v>193</v>
      </c>
      <c r="W14" s="23" t="s">
        <v>193</v>
      </c>
      <c r="X14" s="22">
        <v>2070</v>
      </c>
      <c r="Y14" s="23">
        <v>3.5710000000000002</v>
      </c>
      <c r="Z14" s="22" t="s">
        <v>193</v>
      </c>
      <c r="AA14" s="26" t="s">
        <v>193</v>
      </c>
      <c r="AB14" s="10" t="s">
        <v>15</v>
      </c>
      <c r="AC14" s="11"/>
      <c r="AD14" s="11"/>
    </row>
    <row r="15" spans="1:30" x14ac:dyDescent="0.3">
      <c r="A15" s="9" t="s">
        <v>16</v>
      </c>
      <c r="B15" s="25">
        <v>1723</v>
      </c>
      <c r="C15" s="23">
        <v>241.21</v>
      </c>
      <c r="D15" s="22">
        <v>1360</v>
      </c>
      <c r="E15" s="23">
        <v>326</v>
      </c>
      <c r="F15" s="22">
        <v>470</v>
      </c>
      <c r="G15" s="23">
        <v>188</v>
      </c>
      <c r="H15" s="22" t="s">
        <v>193</v>
      </c>
      <c r="I15" s="23" t="s">
        <v>193</v>
      </c>
      <c r="J15" s="22" t="s">
        <v>193</v>
      </c>
      <c r="K15" s="23" t="s">
        <v>193</v>
      </c>
      <c r="L15" s="22">
        <v>30483</v>
      </c>
      <c r="M15" s="23">
        <v>274.34500000000003</v>
      </c>
      <c r="N15" s="22">
        <v>6631</v>
      </c>
      <c r="O15" s="23">
        <v>113.126</v>
      </c>
      <c r="P15" s="22">
        <v>32480</v>
      </c>
      <c r="Q15" s="23">
        <v>276.68799999999999</v>
      </c>
      <c r="R15" s="22">
        <v>7479</v>
      </c>
      <c r="S15" s="23">
        <v>127.435</v>
      </c>
      <c r="T15" s="22">
        <v>6062</v>
      </c>
      <c r="U15" s="23">
        <v>103.04</v>
      </c>
      <c r="V15" s="22">
        <v>2820</v>
      </c>
      <c r="W15" s="23">
        <v>141</v>
      </c>
      <c r="X15" s="22">
        <v>11674</v>
      </c>
      <c r="Y15" s="23">
        <v>20.195</v>
      </c>
      <c r="Z15" s="22">
        <v>20</v>
      </c>
      <c r="AA15" s="26">
        <v>4.2999999999999997E-2</v>
      </c>
      <c r="AB15" s="10" t="s">
        <v>17</v>
      </c>
      <c r="AC15" s="11"/>
      <c r="AD15" s="11"/>
    </row>
    <row r="16" spans="1:30" x14ac:dyDescent="0.3">
      <c r="A16" s="9" t="s">
        <v>18</v>
      </c>
      <c r="B16" s="25">
        <v>4380</v>
      </c>
      <c r="C16" s="23">
        <v>307.71699999999998</v>
      </c>
      <c r="D16" s="22">
        <v>4423</v>
      </c>
      <c r="E16" s="23">
        <v>1326.9</v>
      </c>
      <c r="F16" s="22" t="s">
        <v>193</v>
      </c>
      <c r="G16" s="23" t="s">
        <v>193</v>
      </c>
      <c r="H16" s="22" t="s">
        <v>193</v>
      </c>
      <c r="I16" s="23" t="s">
        <v>193</v>
      </c>
      <c r="J16" s="22" t="s">
        <v>193</v>
      </c>
      <c r="K16" s="23" t="s">
        <v>193</v>
      </c>
      <c r="L16" s="22">
        <v>30247</v>
      </c>
      <c r="M16" s="23">
        <v>320.404</v>
      </c>
      <c r="N16" s="22">
        <v>4298</v>
      </c>
      <c r="O16" s="23">
        <v>85.97</v>
      </c>
      <c r="P16" s="22">
        <v>16568</v>
      </c>
      <c r="Q16" s="23">
        <v>179.459</v>
      </c>
      <c r="R16" s="22">
        <v>1125</v>
      </c>
      <c r="S16" s="23">
        <v>22.5</v>
      </c>
      <c r="T16" s="22">
        <v>11400</v>
      </c>
      <c r="U16" s="23">
        <v>228</v>
      </c>
      <c r="V16" s="22">
        <v>242</v>
      </c>
      <c r="W16" s="23">
        <v>14.52</v>
      </c>
      <c r="X16" s="22">
        <v>12435</v>
      </c>
      <c r="Y16" s="23">
        <v>15.313000000000001</v>
      </c>
      <c r="Z16" s="22">
        <v>790</v>
      </c>
      <c r="AA16" s="26">
        <v>1.3680000000000001</v>
      </c>
      <c r="AB16" s="10" t="s">
        <v>19</v>
      </c>
      <c r="AC16" s="11"/>
      <c r="AD16" s="11"/>
    </row>
    <row r="17" spans="1:30" x14ac:dyDescent="0.3">
      <c r="A17" s="34" t="s">
        <v>20</v>
      </c>
      <c r="B17" s="36">
        <f>SUM(B19:B25)</f>
        <v>9404</v>
      </c>
      <c r="C17" s="35">
        <f t="shared" ref="C17:AA17" si="4">SUM(C19:C25)</f>
        <v>1819.8520000000001</v>
      </c>
      <c r="D17" s="35">
        <f t="shared" si="4"/>
        <v>28631</v>
      </c>
      <c r="E17" s="35">
        <f t="shared" si="4"/>
        <v>7979.8110000000006</v>
      </c>
      <c r="F17" s="35">
        <f t="shared" si="4"/>
        <v>11140</v>
      </c>
      <c r="G17" s="35">
        <f t="shared" si="4"/>
        <v>3177.2019999999998</v>
      </c>
      <c r="H17" s="35">
        <f t="shared" si="4"/>
        <v>516</v>
      </c>
      <c r="I17" s="35">
        <f t="shared" si="4"/>
        <v>196.08</v>
      </c>
      <c r="J17" s="35">
        <f t="shared" si="4"/>
        <v>200</v>
      </c>
      <c r="K17" s="35">
        <f t="shared" si="4"/>
        <v>80</v>
      </c>
      <c r="L17" s="35">
        <f t="shared" si="4"/>
        <v>298298</v>
      </c>
      <c r="M17" s="35">
        <f t="shared" si="4"/>
        <v>2937.5419999999995</v>
      </c>
      <c r="N17" s="35">
        <f t="shared" si="4"/>
        <v>59291</v>
      </c>
      <c r="O17" s="35">
        <f>SUM(O19:O25)</f>
        <v>1332.5820000000001</v>
      </c>
      <c r="P17" s="35">
        <f t="shared" si="4"/>
        <v>164503</v>
      </c>
      <c r="Q17" s="35">
        <f t="shared" si="4"/>
        <v>1416.2809999999999</v>
      </c>
      <c r="R17" s="35">
        <f t="shared" si="4"/>
        <v>17652</v>
      </c>
      <c r="S17" s="35">
        <f t="shared" si="4"/>
        <v>339.50799999999998</v>
      </c>
      <c r="T17" s="35">
        <f t="shared" si="4"/>
        <v>29473</v>
      </c>
      <c r="U17" s="35">
        <f t="shared" si="4"/>
        <v>528.85400000000004</v>
      </c>
      <c r="V17" s="35">
        <f t="shared" si="4"/>
        <v>240342</v>
      </c>
      <c r="W17" s="35">
        <f t="shared" si="4"/>
        <v>15291.589</v>
      </c>
      <c r="X17" s="35">
        <f t="shared" si="4"/>
        <v>21026836</v>
      </c>
      <c r="Y17" s="35">
        <f t="shared" si="4"/>
        <v>38961.718999999997</v>
      </c>
      <c r="Z17" s="35">
        <f t="shared" si="4"/>
        <v>71472</v>
      </c>
      <c r="AA17" s="42">
        <f t="shared" si="4"/>
        <v>135.72600000000003</v>
      </c>
      <c r="AB17" s="38" t="s">
        <v>21</v>
      </c>
      <c r="AC17" s="38"/>
      <c r="AD17" s="38"/>
    </row>
    <row r="18" spans="1:30" x14ac:dyDescent="0.3">
      <c r="A18" s="34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42"/>
      <c r="AB18" s="38"/>
      <c r="AC18" s="38"/>
      <c r="AD18" s="38"/>
    </row>
    <row r="19" spans="1:30" x14ac:dyDescent="0.3">
      <c r="A19" s="9" t="s">
        <v>22</v>
      </c>
      <c r="B19" s="25">
        <v>354</v>
      </c>
      <c r="C19" s="23">
        <v>51.121000000000002</v>
      </c>
      <c r="D19" s="22">
        <v>6256</v>
      </c>
      <c r="E19" s="23">
        <v>1829.164</v>
      </c>
      <c r="F19" s="22">
        <v>4910</v>
      </c>
      <c r="G19" s="23">
        <v>1246.771</v>
      </c>
      <c r="H19" s="22" t="s">
        <v>193</v>
      </c>
      <c r="I19" s="23" t="s">
        <v>193</v>
      </c>
      <c r="J19" s="22" t="s">
        <v>193</v>
      </c>
      <c r="K19" s="23" t="s">
        <v>193</v>
      </c>
      <c r="L19" s="22">
        <v>84521</v>
      </c>
      <c r="M19" s="23">
        <v>879.66</v>
      </c>
      <c r="N19" s="22">
        <v>8374</v>
      </c>
      <c r="O19" s="23">
        <v>180.17</v>
      </c>
      <c r="P19" s="22">
        <v>54369</v>
      </c>
      <c r="Q19" s="23">
        <v>459.11799999999999</v>
      </c>
      <c r="R19" s="22">
        <v>2768</v>
      </c>
      <c r="S19" s="23">
        <v>53.398000000000003</v>
      </c>
      <c r="T19" s="22">
        <v>469</v>
      </c>
      <c r="U19" s="23">
        <v>7.9729999999999999</v>
      </c>
      <c r="V19" s="22">
        <v>36574</v>
      </c>
      <c r="W19" s="23">
        <v>2521.3580000000002</v>
      </c>
      <c r="X19" s="22">
        <v>4046090</v>
      </c>
      <c r="Y19" s="23">
        <v>8034.0540000000001</v>
      </c>
      <c r="Z19" s="22" t="s">
        <v>193</v>
      </c>
      <c r="AA19" s="26" t="s">
        <v>193</v>
      </c>
      <c r="AB19" s="10" t="s">
        <v>23</v>
      </c>
      <c r="AC19" s="11"/>
      <c r="AD19" s="11"/>
    </row>
    <row r="20" spans="1:30" x14ac:dyDescent="0.3">
      <c r="A20" s="9" t="s">
        <v>24</v>
      </c>
      <c r="B20" s="25">
        <v>4534</v>
      </c>
      <c r="C20" s="23">
        <v>905.11800000000005</v>
      </c>
      <c r="D20" s="22">
        <v>11481</v>
      </c>
      <c r="E20" s="23">
        <v>3214.2489999999998</v>
      </c>
      <c r="F20" s="22">
        <v>2204</v>
      </c>
      <c r="G20" s="23">
        <v>837.33</v>
      </c>
      <c r="H20" s="22" t="s">
        <v>193</v>
      </c>
      <c r="I20" s="23" t="s">
        <v>193</v>
      </c>
      <c r="J20" s="22" t="s">
        <v>193</v>
      </c>
      <c r="K20" s="23" t="s">
        <v>193</v>
      </c>
      <c r="L20" s="22">
        <v>12795</v>
      </c>
      <c r="M20" s="23">
        <v>151.155</v>
      </c>
      <c r="N20" s="22">
        <v>1976</v>
      </c>
      <c r="O20" s="23">
        <v>33.771000000000001</v>
      </c>
      <c r="P20" s="22">
        <v>6997</v>
      </c>
      <c r="Q20" s="23">
        <v>56.597999999999999</v>
      </c>
      <c r="R20" s="22">
        <v>1357</v>
      </c>
      <c r="S20" s="23">
        <v>26.948</v>
      </c>
      <c r="T20" s="22">
        <v>27505</v>
      </c>
      <c r="U20" s="23">
        <v>495.21300000000002</v>
      </c>
      <c r="V20" s="22">
        <v>70123</v>
      </c>
      <c r="W20" s="23">
        <v>4206.3249999999998</v>
      </c>
      <c r="X20" s="22">
        <v>6255</v>
      </c>
      <c r="Y20" s="23">
        <v>10.571</v>
      </c>
      <c r="Z20" s="22" t="s">
        <v>193</v>
      </c>
      <c r="AA20" s="26" t="s">
        <v>193</v>
      </c>
      <c r="AB20" s="10" t="s">
        <v>25</v>
      </c>
      <c r="AC20" s="11"/>
      <c r="AD20" s="11"/>
    </row>
    <row r="21" spans="1:30" x14ac:dyDescent="0.3">
      <c r="A21" s="9" t="s">
        <v>26</v>
      </c>
      <c r="B21" s="25">
        <v>545</v>
      </c>
      <c r="C21" s="23">
        <v>104.012</v>
      </c>
      <c r="D21" s="22">
        <v>2231</v>
      </c>
      <c r="E21" s="23">
        <v>568.41200000000003</v>
      </c>
      <c r="F21" s="22">
        <v>1585</v>
      </c>
      <c r="G21" s="23">
        <v>421.22699999999998</v>
      </c>
      <c r="H21" s="22" t="s">
        <v>193</v>
      </c>
      <c r="I21" s="23" t="s">
        <v>193</v>
      </c>
      <c r="J21" s="22" t="s">
        <v>193</v>
      </c>
      <c r="K21" s="23" t="s">
        <v>193</v>
      </c>
      <c r="L21" s="22">
        <v>48647</v>
      </c>
      <c r="M21" s="23">
        <v>474.35399999999998</v>
      </c>
      <c r="N21" s="22">
        <v>7729</v>
      </c>
      <c r="O21" s="23">
        <v>182.822</v>
      </c>
      <c r="P21" s="22">
        <v>20185</v>
      </c>
      <c r="Q21" s="23">
        <v>177.77</v>
      </c>
      <c r="R21" s="22">
        <v>2525</v>
      </c>
      <c r="S21" s="23">
        <v>52.707000000000001</v>
      </c>
      <c r="T21" s="22">
        <v>380</v>
      </c>
      <c r="U21" s="23">
        <v>6.266</v>
      </c>
      <c r="V21" s="22">
        <v>11861</v>
      </c>
      <c r="W21" s="23">
        <v>732.99699999999996</v>
      </c>
      <c r="X21" s="22">
        <v>5065</v>
      </c>
      <c r="Y21" s="23">
        <v>7.5919999999999996</v>
      </c>
      <c r="Z21" s="22">
        <v>325</v>
      </c>
      <c r="AA21" s="26">
        <v>0.54300000000000004</v>
      </c>
      <c r="AB21" s="10" t="s">
        <v>27</v>
      </c>
      <c r="AC21" s="11"/>
      <c r="AD21" s="11"/>
    </row>
    <row r="22" spans="1:30" x14ac:dyDescent="0.3">
      <c r="A22" s="9" t="s">
        <v>28</v>
      </c>
      <c r="B22" s="25">
        <v>431</v>
      </c>
      <c r="C22" s="23">
        <v>81.501999999999995</v>
      </c>
      <c r="D22" s="22">
        <v>4415</v>
      </c>
      <c r="E22" s="23">
        <v>1246.4000000000001</v>
      </c>
      <c r="F22" s="22">
        <v>1502</v>
      </c>
      <c r="G22" s="23">
        <v>371.995</v>
      </c>
      <c r="H22" s="22" t="s">
        <v>193</v>
      </c>
      <c r="I22" s="23" t="s">
        <v>193</v>
      </c>
      <c r="J22" s="22" t="s">
        <v>193</v>
      </c>
      <c r="K22" s="23" t="s">
        <v>193</v>
      </c>
      <c r="L22" s="22">
        <v>68140</v>
      </c>
      <c r="M22" s="23">
        <v>607.45100000000002</v>
      </c>
      <c r="N22" s="22">
        <v>7989</v>
      </c>
      <c r="O22" s="23">
        <v>158.15100000000001</v>
      </c>
      <c r="P22" s="22">
        <v>20473</v>
      </c>
      <c r="Q22" s="23">
        <v>169.45500000000001</v>
      </c>
      <c r="R22" s="22">
        <v>1711</v>
      </c>
      <c r="S22" s="23">
        <v>30.038</v>
      </c>
      <c r="T22" s="22">
        <v>629</v>
      </c>
      <c r="U22" s="23">
        <v>10.592000000000001</v>
      </c>
      <c r="V22" s="22">
        <v>34099</v>
      </c>
      <c r="W22" s="23">
        <v>2491.9960000000001</v>
      </c>
      <c r="X22" s="22">
        <v>365364</v>
      </c>
      <c r="Y22" s="23">
        <v>614.08100000000002</v>
      </c>
      <c r="Z22" s="22">
        <v>40993</v>
      </c>
      <c r="AA22" s="26">
        <v>82.120999999999995</v>
      </c>
      <c r="AB22" s="10" t="s">
        <v>29</v>
      </c>
      <c r="AC22" s="11"/>
      <c r="AD22" s="11"/>
    </row>
    <row r="23" spans="1:30" x14ac:dyDescent="0.3">
      <c r="A23" s="9" t="s">
        <v>30</v>
      </c>
      <c r="B23" s="27">
        <v>646</v>
      </c>
      <c r="C23" s="23">
        <v>65.45</v>
      </c>
      <c r="D23" s="24">
        <v>600</v>
      </c>
      <c r="E23" s="23">
        <v>120</v>
      </c>
      <c r="F23" s="24">
        <v>88</v>
      </c>
      <c r="G23" s="23">
        <v>26.4</v>
      </c>
      <c r="H23" s="24" t="s">
        <v>193</v>
      </c>
      <c r="I23" s="23" t="s">
        <v>193</v>
      </c>
      <c r="J23" s="24" t="s">
        <v>193</v>
      </c>
      <c r="K23" s="23" t="s">
        <v>193</v>
      </c>
      <c r="L23" s="24">
        <v>7952</v>
      </c>
      <c r="M23" s="23">
        <v>69.968000000000004</v>
      </c>
      <c r="N23" s="24">
        <v>769</v>
      </c>
      <c r="O23" s="23">
        <v>14.493</v>
      </c>
      <c r="P23" s="24">
        <v>10963</v>
      </c>
      <c r="Q23" s="23">
        <v>93.933000000000007</v>
      </c>
      <c r="R23" s="24">
        <v>581</v>
      </c>
      <c r="S23" s="23">
        <v>9.6419999999999995</v>
      </c>
      <c r="T23" s="24">
        <v>27</v>
      </c>
      <c r="U23" s="23">
        <v>0.42</v>
      </c>
      <c r="V23" s="24">
        <v>57081</v>
      </c>
      <c r="W23" s="23">
        <v>3495.4050000000002</v>
      </c>
      <c r="X23" s="24">
        <v>14137411</v>
      </c>
      <c r="Y23" s="23">
        <v>25444.240000000002</v>
      </c>
      <c r="Z23" s="24">
        <v>5370</v>
      </c>
      <c r="AA23" s="26">
        <v>8.4510000000000005</v>
      </c>
      <c r="AB23" s="10" t="s">
        <v>31</v>
      </c>
      <c r="AC23" s="11"/>
      <c r="AD23" s="11"/>
    </row>
    <row r="24" spans="1:30" x14ac:dyDescent="0.3">
      <c r="A24" s="9" t="s">
        <v>32</v>
      </c>
      <c r="B24" s="25">
        <v>2710</v>
      </c>
      <c r="C24" s="23">
        <v>581.06500000000005</v>
      </c>
      <c r="D24" s="22">
        <v>3186</v>
      </c>
      <c r="E24" s="23">
        <v>866.47500000000002</v>
      </c>
      <c r="F24" s="22">
        <v>669</v>
      </c>
      <c r="G24" s="23">
        <v>213.72</v>
      </c>
      <c r="H24" s="22">
        <v>516</v>
      </c>
      <c r="I24" s="23">
        <v>196.08</v>
      </c>
      <c r="J24" s="22">
        <v>200</v>
      </c>
      <c r="K24" s="23">
        <v>80</v>
      </c>
      <c r="L24" s="22">
        <v>52400</v>
      </c>
      <c r="M24" s="23">
        <v>524.59799999999996</v>
      </c>
      <c r="N24" s="22">
        <v>12908</v>
      </c>
      <c r="O24" s="23">
        <v>257.90699999999998</v>
      </c>
      <c r="P24" s="22">
        <v>29592</v>
      </c>
      <c r="Q24" s="23">
        <v>269.01400000000001</v>
      </c>
      <c r="R24" s="22">
        <v>6462</v>
      </c>
      <c r="S24" s="23">
        <v>116.571</v>
      </c>
      <c r="T24" s="22">
        <v>263</v>
      </c>
      <c r="U24" s="23">
        <v>4.8639999999999999</v>
      </c>
      <c r="V24" s="22">
        <v>23011</v>
      </c>
      <c r="W24" s="23">
        <v>1425.153</v>
      </c>
      <c r="X24" s="22">
        <v>2114074</v>
      </c>
      <c r="Y24" s="23">
        <v>4182.8940000000002</v>
      </c>
      <c r="Z24" s="22">
        <v>24644</v>
      </c>
      <c r="AA24" s="26">
        <v>44.359000000000002</v>
      </c>
      <c r="AB24" s="10" t="s">
        <v>33</v>
      </c>
      <c r="AC24" s="11"/>
      <c r="AD24" s="11"/>
    </row>
    <row r="25" spans="1:30" x14ac:dyDescent="0.3">
      <c r="A25" s="9" t="s">
        <v>34</v>
      </c>
      <c r="B25" s="25">
        <v>184</v>
      </c>
      <c r="C25" s="23">
        <v>31.584</v>
      </c>
      <c r="D25" s="22">
        <v>462</v>
      </c>
      <c r="E25" s="23">
        <v>135.11099999999999</v>
      </c>
      <c r="F25" s="22">
        <v>182</v>
      </c>
      <c r="G25" s="23">
        <v>59.759</v>
      </c>
      <c r="H25" s="22" t="s">
        <v>193</v>
      </c>
      <c r="I25" s="23" t="s">
        <v>193</v>
      </c>
      <c r="J25" s="22" t="s">
        <v>193</v>
      </c>
      <c r="K25" s="23" t="s">
        <v>193</v>
      </c>
      <c r="L25" s="22">
        <v>23843</v>
      </c>
      <c r="M25" s="23">
        <v>230.35599999999999</v>
      </c>
      <c r="N25" s="22">
        <v>19546</v>
      </c>
      <c r="O25" s="23">
        <v>505.26799999999997</v>
      </c>
      <c r="P25" s="22">
        <v>21924</v>
      </c>
      <c r="Q25" s="23">
        <v>190.393</v>
      </c>
      <c r="R25" s="22">
        <v>2248</v>
      </c>
      <c r="S25" s="23">
        <v>50.204000000000001</v>
      </c>
      <c r="T25" s="22">
        <v>200</v>
      </c>
      <c r="U25" s="23">
        <v>3.5259999999999998</v>
      </c>
      <c r="V25" s="22">
        <v>7593</v>
      </c>
      <c r="W25" s="23">
        <v>418.35500000000002</v>
      </c>
      <c r="X25" s="22">
        <v>352577</v>
      </c>
      <c r="Y25" s="23">
        <v>668.28700000000003</v>
      </c>
      <c r="Z25" s="22">
        <v>140</v>
      </c>
      <c r="AA25" s="26">
        <v>0.252</v>
      </c>
      <c r="AB25" s="10" t="s">
        <v>35</v>
      </c>
      <c r="AC25" s="11"/>
      <c r="AD25" s="11"/>
    </row>
    <row r="26" spans="1:30" ht="23.95" customHeight="1" x14ac:dyDescent="0.3">
      <c r="A26" s="12" t="s">
        <v>187</v>
      </c>
      <c r="B26" s="13">
        <f>SUM(B27:B30)</f>
        <v>419</v>
      </c>
      <c r="C26" s="14">
        <f t="shared" ref="C26:AA26" si="5">SUM(C27:C30)</f>
        <v>63.739000000000004</v>
      </c>
      <c r="D26" s="14">
        <f t="shared" si="5"/>
        <v>2703</v>
      </c>
      <c r="E26" s="14">
        <f t="shared" si="5"/>
        <v>667.05399999999997</v>
      </c>
      <c r="F26" s="14">
        <f t="shared" si="5"/>
        <v>2660</v>
      </c>
      <c r="G26" s="14">
        <f t="shared" si="5"/>
        <v>747.69100000000003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96714</v>
      </c>
      <c r="M26" s="14">
        <f t="shared" si="5"/>
        <v>869.9140000000001</v>
      </c>
      <c r="N26" s="14">
        <f t="shared" si="5"/>
        <v>14664</v>
      </c>
      <c r="O26" s="14">
        <f>SUM(O27:O30)</f>
        <v>353.15700000000004</v>
      </c>
      <c r="P26" s="14">
        <f t="shared" si="5"/>
        <v>31849</v>
      </c>
      <c r="Q26" s="14">
        <f t="shared" si="5"/>
        <v>270.351</v>
      </c>
      <c r="R26" s="14">
        <f t="shared" si="5"/>
        <v>3790</v>
      </c>
      <c r="S26" s="14">
        <f t="shared" si="5"/>
        <v>77.604000000000013</v>
      </c>
      <c r="T26" s="14">
        <f t="shared" si="5"/>
        <v>1102</v>
      </c>
      <c r="U26" s="14">
        <f t="shared" si="5"/>
        <v>19.143000000000001</v>
      </c>
      <c r="V26" s="14">
        <f t="shared" si="5"/>
        <v>23620</v>
      </c>
      <c r="W26" s="14">
        <f t="shared" si="5"/>
        <v>1501.2360000000001</v>
      </c>
      <c r="X26" s="14">
        <f t="shared" si="5"/>
        <v>95858</v>
      </c>
      <c r="Y26" s="14">
        <f t="shared" si="5"/>
        <v>167.642</v>
      </c>
      <c r="Z26" s="14">
        <f t="shared" si="5"/>
        <v>8672</v>
      </c>
      <c r="AA26" s="15">
        <f t="shared" si="5"/>
        <v>16.992000000000001</v>
      </c>
      <c r="AB26" s="16" t="s">
        <v>186</v>
      </c>
      <c r="AC26" s="11"/>
      <c r="AD26" s="11"/>
    </row>
    <row r="27" spans="1:30" x14ac:dyDescent="0.3">
      <c r="A27" s="9" t="s">
        <v>36</v>
      </c>
      <c r="B27" s="25">
        <v>190</v>
      </c>
      <c r="C27" s="23">
        <v>30.917999999999999</v>
      </c>
      <c r="D27" s="22">
        <v>1691</v>
      </c>
      <c r="E27" s="23">
        <v>447.81400000000002</v>
      </c>
      <c r="F27" s="22">
        <v>738</v>
      </c>
      <c r="G27" s="23">
        <v>199.131</v>
      </c>
      <c r="H27" s="22" t="s">
        <v>193</v>
      </c>
      <c r="I27" s="23" t="s">
        <v>193</v>
      </c>
      <c r="J27" s="22" t="s">
        <v>193</v>
      </c>
      <c r="K27" s="23" t="s">
        <v>193</v>
      </c>
      <c r="L27" s="22">
        <v>52612</v>
      </c>
      <c r="M27" s="23">
        <v>463.33600000000001</v>
      </c>
      <c r="N27" s="22">
        <v>8148</v>
      </c>
      <c r="O27" s="23">
        <v>208.51499999999999</v>
      </c>
      <c r="P27" s="22">
        <v>16270</v>
      </c>
      <c r="Q27" s="23">
        <v>146.173</v>
      </c>
      <c r="R27" s="22">
        <v>2346</v>
      </c>
      <c r="S27" s="23">
        <v>45.790999999999997</v>
      </c>
      <c r="T27" s="22">
        <v>483</v>
      </c>
      <c r="U27" s="23">
        <v>7.95</v>
      </c>
      <c r="V27" s="22">
        <v>20920</v>
      </c>
      <c r="W27" s="23">
        <v>1282.886</v>
      </c>
      <c r="X27" s="22">
        <v>29567</v>
      </c>
      <c r="Y27" s="23">
        <v>45.975999999999999</v>
      </c>
      <c r="Z27" s="22">
        <v>7665</v>
      </c>
      <c r="AA27" s="26">
        <v>15.005000000000001</v>
      </c>
      <c r="AB27" s="10" t="s">
        <v>37</v>
      </c>
      <c r="AC27" s="11"/>
      <c r="AD27" s="11"/>
    </row>
    <row r="28" spans="1:30" x14ac:dyDescent="0.3">
      <c r="A28" s="9" t="s">
        <v>38</v>
      </c>
      <c r="B28" s="25">
        <v>139</v>
      </c>
      <c r="C28" s="23">
        <v>19.39</v>
      </c>
      <c r="D28" s="22">
        <v>510</v>
      </c>
      <c r="E28" s="23">
        <v>118.19</v>
      </c>
      <c r="F28" s="22">
        <v>197</v>
      </c>
      <c r="G28" s="23">
        <v>68.099999999999994</v>
      </c>
      <c r="H28" s="22" t="s">
        <v>193</v>
      </c>
      <c r="I28" s="23" t="s">
        <v>193</v>
      </c>
      <c r="J28" s="22" t="s">
        <v>193</v>
      </c>
      <c r="K28" s="23" t="s">
        <v>193</v>
      </c>
      <c r="L28" s="22">
        <v>31567</v>
      </c>
      <c r="M28" s="23">
        <v>282.572</v>
      </c>
      <c r="N28" s="22">
        <v>3559</v>
      </c>
      <c r="O28" s="23">
        <v>78.319000000000003</v>
      </c>
      <c r="P28" s="22">
        <v>10675</v>
      </c>
      <c r="Q28" s="23">
        <v>74.947999999999993</v>
      </c>
      <c r="R28" s="22">
        <v>973</v>
      </c>
      <c r="S28" s="23">
        <v>19.579000000000001</v>
      </c>
      <c r="T28" s="22">
        <v>587</v>
      </c>
      <c r="U28" s="23">
        <v>10.566000000000001</v>
      </c>
      <c r="V28" s="22">
        <v>1080</v>
      </c>
      <c r="W28" s="23">
        <v>64.7</v>
      </c>
      <c r="X28" s="22">
        <v>14408</v>
      </c>
      <c r="Y28" s="23">
        <v>28.748000000000001</v>
      </c>
      <c r="Z28" s="22">
        <v>400</v>
      </c>
      <c r="AA28" s="26">
        <v>0.8</v>
      </c>
      <c r="AB28" s="10" t="s">
        <v>39</v>
      </c>
      <c r="AC28" s="11"/>
      <c r="AD28" s="11"/>
    </row>
    <row r="29" spans="1:30" x14ac:dyDescent="0.3">
      <c r="A29" s="9" t="s">
        <v>40</v>
      </c>
      <c r="B29" s="25">
        <v>68</v>
      </c>
      <c r="C29" s="23">
        <v>9.4809999999999999</v>
      </c>
      <c r="D29" s="22">
        <v>498</v>
      </c>
      <c r="E29" s="23">
        <v>100.25</v>
      </c>
      <c r="F29" s="22">
        <v>118</v>
      </c>
      <c r="G29" s="23">
        <v>30.5</v>
      </c>
      <c r="H29" s="22" t="s">
        <v>193</v>
      </c>
      <c r="I29" s="23" t="s">
        <v>193</v>
      </c>
      <c r="J29" s="22" t="s">
        <v>193</v>
      </c>
      <c r="K29" s="23" t="s">
        <v>193</v>
      </c>
      <c r="L29" s="22">
        <v>10456</v>
      </c>
      <c r="M29" s="23">
        <v>103.215</v>
      </c>
      <c r="N29" s="22">
        <v>2912</v>
      </c>
      <c r="O29" s="23">
        <v>65.429000000000002</v>
      </c>
      <c r="P29" s="22">
        <v>3531</v>
      </c>
      <c r="Q29" s="23">
        <v>35.158000000000001</v>
      </c>
      <c r="R29" s="22">
        <v>436</v>
      </c>
      <c r="S29" s="23">
        <v>11.522</v>
      </c>
      <c r="T29" s="22" t="s">
        <v>193</v>
      </c>
      <c r="U29" s="23" t="s">
        <v>193</v>
      </c>
      <c r="V29" s="22">
        <v>1325</v>
      </c>
      <c r="W29" s="23">
        <v>133</v>
      </c>
      <c r="X29" s="22">
        <v>5465</v>
      </c>
      <c r="Y29" s="23">
        <v>10.041</v>
      </c>
      <c r="Z29" s="22">
        <v>355</v>
      </c>
      <c r="AA29" s="26">
        <v>0.69399999999999995</v>
      </c>
      <c r="AB29" s="10" t="s">
        <v>41</v>
      </c>
      <c r="AC29" s="11"/>
      <c r="AD29" s="11"/>
    </row>
    <row r="30" spans="1:30" x14ac:dyDescent="0.3">
      <c r="A30" s="9" t="s">
        <v>42</v>
      </c>
      <c r="B30" s="25">
        <v>22</v>
      </c>
      <c r="C30" s="23">
        <v>3.95</v>
      </c>
      <c r="D30" s="22">
        <v>4</v>
      </c>
      <c r="E30" s="23">
        <v>0.8</v>
      </c>
      <c r="F30" s="22">
        <v>1607</v>
      </c>
      <c r="G30" s="23">
        <v>449.96</v>
      </c>
      <c r="H30" s="22" t="s">
        <v>193</v>
      </c>
      <c r="I30" s="23" t="s">
        <v>193</v>
      </c>
      <c r="J30" s="22" t="s">
        <v>193</v>
      </c>
      <c r="K30" s="23" t="s">
        <v>193</v>
      </c>
      <c r="L30" s="22">
        <v>2079</v>
      </c>
      <c r="M30" s="23">
        <v>20.791</v>
      </c>
      <c r="N30" s="22">
        <v>45</v>
      </c>
      <c r="O30" s="23">
        <v>0.89400000000000002</v>
      </c>
      <c r="P30" s="22">
        <v>1373</v>
      </c>
      <c r="Q30" s="23">
        <v>14.071999999999999</v>
      </c>
      <c r="R30" s="22">
        <v>35</v>
      </c>
      <c r="S30" s="23">
        <v>0.71199999999999997</v>
      </c>
      <c r="T30" s="22">
        <v>32</v>
      </c>
      <c r="U30" s="23">
        <v>0.627</v>
      </c>
      <c r="V30" s="22">
        <v>295</v>
      </c>
      <c r="W30" s="23">
        <v>20.65</v>
      </c>
      <c r="X30" s="22">
        <v>46418</v>
      </c>
      <c r="Y30" s="23">
        <v>82.876999999999995</v>
      </c>
      <c r="Z30" s="22">
        <v>252</v>
      </c>
      <c r="AA30" s="26">
        <v>0.49299999999999999</v>
      </c>
      <c r="AB30" s="10" t="s">
        <v>43</v>
      </c>
      <c r="AC30" s="11"/>
      <c r="AD30" s="11"/>
    </row>
    <row r="31" spans="1:30" x14ac:dyDescent="0.3">
      <c r="A31" s="34" t="s">
        <v>44</v>
      </c>
      <c r="B31" s="36">
        <f>SUM(B33:B36)</f>
        <v>1639</v>
      </c>
      <c r="C31" s="35">
        <f>SUM(C33:C36)</f>
        <v>145.255</v>
      </c>
      <c r="D31" s="35">
        <f t="shared" ref="D31:AA31" si="6">SUM(D33:D36)</f>
        <v>3577</v>
      </c>
      <c r="E31" s="35">
        <f t="shared" si="6"/>
        <v>581.11500000000001</v>
      </c>
      <c r="F31" s="35">
        <f t="shared" si="6"/>
        <v>1708</v>
      </c>
      <c r="G31" s="35">
        <f t="shared" si="6"/>
        <v>350.65799999999996</v>
      </c>
      <c r="H31" s="35">
        <f t="shared" si="6"/>
        <v>0</v>
      </c>
      <c r="I31" s="37">
        <f t="shared" si="6"/>
        <v>0</v>
      </c>
      <c r="J31" s="35">
        <f t="shared" si="6"/>
        <v>0</v>
      </c>
      <c r="K31" s="37">
        <f t="shared" si="6"/>
        <v>0</v>
      </c>
      <c r="L31" s="35">
        <f t="shared" si="6"/>
        <v>277993</v>
      </c>
      <c r="M31" s="35">
        <f t="shared" si="6"/>
        <v>2758.9449999999997</v>
      </c>
      <c r="N31" s="35">
        <f t="shared" si="6"/>
        <v>31906</v>
      </c>
      <c r="O31" s="35">
        <f>SUM(O33:O36)</f>
        <v>813.01900000000001</v>
      </c>
      <c r="P31" s="37">
        <f t="shared" si="6"/>
        <v>47674</v>
      </c>
      <c r="Q31" s="35">
        <f t="shared" si="6"/>
        <v>432.851</v>
      </c>
      <c r="R31" s="35">
        <f t="shared" si="6"/>
        <v>4089</v>
      </c>
      <c r="S31" s="37">
        <f t="shared" si="6"/>
        <v>84.09</v>
      </c>
      <c r="T31" s="35">
        <f t="shared" si="6"/>
        <v>23684</v>
      </c>
      <c r="U31" s="37">
        <f t="shared" si="6"/>
        <v>426.16200000000003</v>
      </c>
      <c r="V31" s="35">
        <f t="shared" si="6"/>
        <v>156199</v>
      </c>
      <c r="W31" s="37">
        <f t="shared" si="6"/>
        <v>11331.723</v>
      </c>
      <c r="X31" s="35">
        <f t="shared" si="6"/>
        <v>73816295</v>
      </c>
      <c r="Y31" s="37">
        <f t="shared" si="6"/>
        <v>118653.516</v>
      </c>
      <c r="Z31" s="35">
        <f t="shared" si="6"/>
        <v>65323</v>
      </c>
      <c r="AA31" s="42">
        <f t="shared" si="6"/>
        <v>179.386</v>
      </c>
      <c r="AB31" s="33" t="s">
        <v>45</v>
      </c>
      <c r="AC31" s="33"/>
      <c r="AD31" s="33"/>
    </row>
    <row r="32" spans="1:30" x14ac:dyDescent="0.3">
      <c r="A32" s="34"/>
      <c r="B32" s="36"/>
      <c r="C32" s="35"/>
      <c r="D32" s="35"/>
      <c r="E32" s="35"/>
      <c r="F32" s="35"/>
      <c r="G32" s="35"/>
      <c r="H32" s="35"/>
      <c r="I32" s="37"/>
      <c r="J32" s="35"/>
      <c r="K32" s="37"/>
      <c r="L32" s="35"/>
      <c r="M32" s="35"/>
      <c r="N32" s="35"/>
      <c r="O32" s="35"/>
      <c r="P32" s="37"/>
      <c r="Q32" s="35"/>
      <c r="R32" s="35"/>
      <c r="S32" s="37"/>
      <c r="T32" s="35"/>
      <c r="U32" s="37"/>
      <c r="V32" s="35"/>
      <c r="W32" s="37"/>
      <c r="X32" s="35"/>
      <c r="Y32" s="37"/>
      <c r="Z32" s="35"/>
      <c r="AA32" s="42"/>
      <c r="AB32" s="33"/>
      <c r="AC32" s="33"/>
      <c r="AD32" s="33"/>
    </row>
    <row r="33" spans="1:30" x14ac:dyDescent="0.3">
      <c r="A33" s="9" t="s">
        <v>46</v>
      </c>
      <c r="B33" s="25">
        <v>33</v>
      </c>
      <c r="C33" s="23">
        <v>3.605</v>
      </c>
      <c r="D33" s="22">
        <v>139</v>
      </c>
      <c r="E33" s="23">
        <v>24.9</v>
      </c>
      <c r="F33" s="22">
        <v>102</v>
      </c>
      <c r="G33" s="23">
        <v>30.9</v>
      </c>
      <c r="H33" s="22" t="s">
        <v>193</v>
      </c>
      <c r="I33" s="23" t="s">
        <v>193</v>
      </c>
      <c r="J33" s="22" t="s">
        <v>193</v>
      </c>
      <c r="K33" s="23" t="s">
        <v>193</v>
      </c>
      <c r="L33" s="22">
        <v>24489</v>
      </c>
      <c r="M33" s="23">
        <v>227.30600000000001</v>
      </c>
      <c r="N33" s="22">
        <v>3466</v>
      </c>
      <c r="O33" s="23">
        <v>68.234999999999999</v>
      </c>
      <c r="P33" s="22">
        <v>11124</v>
      </c>
      <c r="Q33" s="23">
        <v>110.815</v>
      </c>
      <c r="R33" s="22">
        <v>1117</v>
      </c>
      <c r="S33" s="23">
        <v>23.114999999999998</v>
      </c>
      <c r="T33" s="22">
        <v>20000</v>
      </c>
      <c r="U33" s="23">
        <v>360</v>
      </c>
      <c r="V33" s="22">
        <v>30000</v>
      </c>
      <c r="W33" s="23">
        <v>2520</v>
      </c>
      <c r="X33" s="22">
        <v>73493330</v>
      </c>
      <c r="Y33" s="23">
        <v>118035.072</v>
      </c>
      <c r="Z33" s="22">
        <v>63482</v>
      </c>
      <c r="AA33" s="26">
        <v>176.691</v>
      </c>
      <c r="AB33" s="10" t="s">
        <v>47</v>
      </c>
      <c r="AC33" s="11"/>
      <c r="AD33" s="11"/>
    </row>
    <row r="34" spans="1:30" x14ac:dyDescent="0.3">
      <c r="A34" s="9" t="s">
        <v>48</v>
      </c>
      <c r="B34" s="25">
        <v>19</v>
      </c>
      <c r="C34" s="23">
        <v>5.2</v>
      </c>
      <c r="D34" s="22">
        <v>1</v>
      </c>
      <c r="E34" s="23">
        <v>0.25</v>
      </c>
      <c r="F34" s="22" t="s">
        <v>193</v>
      </c>
      <c r="G34" s="23" t="s">
        <v>193</v>
      </c>
      <c r="H34" s="22" t="s">
        <v>193</v>
      </c>
      <c r="I34" s="23" t="s">
        <v>193</v>
      </c>
      <c r="J34" s="22" t="s">
        <v>193</v>
      </c>
      <c r="K34" s="23" t="s">
        <v>193</v>
      </c>
      <c r="L34" s="22">
        <v>1394</v>
      </c>
      <c r="M34" s="23">
        <v>15.548999999999999</v>
      </c>
      <c r="N34" s="22">
        <v>189</v>
      </c>
      <c r="O34" s="23">
        <v>4.5309999999999997</v>
      </c>
      <c r="P34" s="22">
        <v>1290</v>
      </c>
      <c r="Q34" s="23">
        <v>12.939</v>
      </c>
      <c r="R34" s="22">
        <v>88</v>
      </c>
      <c r="S34" s="23">
        <v>1.996</v>
      </c>
      <c r="T34" s="22" t="s">
        <v>193</v>
      </c>
      <c r="U34" s="23" t="s">
        <v>193</v>
      </c>
      <c r="V34" s="22">
        <v>221</v>
      </c>
      <c r="W34" s="23">
        <v>10.098000000000001</v>
      </c>
      <c r="X34" s="22">
        <v>31876</v>
      </c>
      <c r="Y34" s="23">
        <v>43.545999999999999</v>
      </c>
      <c r="Z34" s="22">
        <v>691</v>
      </c>
      <c r="AA34" s="26">
        <v>0.72499999999999998</v>
      </c>
      <c r="AB34" s="10" t="s">
        <v>49</v>
      </c>
      <c r="AC34" s="11"/>
      <c r="AD34" s="11"/>
    </row>
    <row r="35" spans="1:30" x14ac:dyDescent="0.3">
      <c r="A35" s="9" t="s">
        <v>50</v>
      </c>
      <c r="B35" s="25">
        <v>555</v>
      </c>
      <c r="C35" s="23">
        <v>66.760000000000005</v>
      </c>
      <c r="D35" s="22">
        <v>743</v>
      </c>
      <c r="E35" s="23">
        <v>185.72</v>
      </c>
      <c r="F35" s="22">
        <v>34</v>
      </c>
      <c r="G35" s="23">
        <v>8.5</v>
      </c>
      <c r="H35" s="22" t="s">
        <v>193</v>
      </c>
      <c r="I35" s="23" t="s">
        <v>193</v>
      </c>
      <c r="J35" s="22" t="s">
        <v>193</v>
      </c>
      <c r="K35" s="23" t="s">
        <v>193</v>
      </c>
      <c r="L35" s="22">
        <v>76138</v>
      </c>
      <c r="M35" s="23">
        <v>760.38499999999999</v>
      </c>
      <c r="N35" s="22">
        <v>7134</v>
      </c>
      <c r="O35" s="23">
        <v>156.89500000000001</v>
      </c>
      <c r="P35" s="22">
        <v>11921</v>
      </c>
      <c r="Q35" s="23">
        <v>95.600999999999999</v>
      </c>
      <c r="R35" s="22">
        <v>864</v>
      </c>
      <c r="S35" s="23">
        <v>15.625</v>
      </c>
      <c r="T35" s="22">
        <v>140</v>
      </c>
      <c r="U35" s="23">
        <v>2.37</v>
      </c>
      <c r="V35" s="22">
        <v>65</v>
      </c>
      <c r="W35" s="23">
        <v>4.7149999999999999</v>
      </c>
      <c r="X35" s="22">
        <v>18054</v>
      </c>
      <c r="Y35" s="23">
        <v>29.353000000000002</v>
      </c>
      <c r="Z35" s="22">
        <v>260</v>
      </c>
      <c r="AA35" s="26">
        <v>0.51</v>
      </c>
      <c r="AB35" s="10" t="s">
        <v>51</v>
      </c>
      <c r="AC35" s="11"/>
      <c r="AD35" s="11"/>
    </row>
    <row r="36" spans="1:30" x14ac:dyDescent="0.3">
      <c r="A36" s="9" t="s">
        <v>52</v>
      </c>
      <c r="B36" s="25">
        <v>1032</v>
      </c>
      <c r="C36" s="23">
        <v>69.69</v>
      </c>
      <c r="D36" s="22">
        <v>2694</v>
      </c>
      <c r="E36" s="23">
        <v>370.245</v>
      </c>
      <c r="F36" s="22">
        <v>1572</v>
      </c>
      <c r="G36" s="23">
        <v>311.25799999999998</v>
      </c>
      <c r="H36" s="22" t="s">
        <v>193</v>
      </c>
      <c r="I36" s="23" t="s">
        <v>193</v>
      </c>
      <c r="J36" s="22" t="s">
        <v>193</v>
      </c>
      <c r="K36" s="23" t="s">
        <v>193</v>
      </c>
      <c r="L36" s="22">
        <v>175972</v>
      </c>
      <c r="M36" s="23">
        <v>1755.7049999999999</v>
      </c>
      <c r="N36" s="22">
        <v>21117</v>
      </c>
      <c r="O36" s="23">
        <v>583.35799999999995</v>
      </c>
      <c r="P36" s="22">
        <v>23339</v>
      </c>
      <c r="Q36" s="23">
        <v>213.49600000000001</v>
      </c>
      <c r="R36" s="22">
        <v>2020</v>
      </c>
      <c r="S36" s="23">
        <v>43.353999999999999</v>
      </c>
      <c r="T36" s="22">
        <v>3544</v>
      </c>
      <c r="U36" s="23">
        <v>63.792000000000002</v>
      </c>
      <c r="V36" s="22">
        <v>125913</v>
      </c>
      <c r="W36" s="23">
        <v>8796.91</v>
      </c>
      <c r="X36" s="22">
        <v>273035</v>
      </c>
      <c r="Y36" s="23">
        <v>545.54499999999996</v>
      </c>
      <c r="Z36" s="22">
        <v>890</v>
      </c>
      <c r="AA36" s="26">
        <v>1.46</v>
      </c>
      <c r="AB36" s="10" t="s">
        <v>53</v>
      </c>
      <c r="AC36" s="11"/>
      <c r="AD36" s="11"/>
    </row>
    <row r="37" spans="1:30" x14ac:dyDescent="0.3">
      <c r="A37" s="34" t="s">
        <v>54</v>
      </c>
      <c r="B37" s="36">
        <f>SUM(B39:B43)</f>
        <v>11852</v>
      </c>
      <c r="C37" s="35">
        <f>SUM(C39:C43)</f>
        <v>2192.0390000000002</v>
      </c>
      <c r="D37" s="35">
        <f t="shared" ref="D37:K37" si="7">SUM(D39:D43)</f>
        <v>16322</v>
      </c>
      <c r="E37" s="35">
        <f t="shared" si="7"/>
        <v>4452.0429999999997</v>
      </c>
      <c r="F37" s="35">
        <f t="shared" si="7"/>
        <v>2095</v>
      </c>
      <c r="G37" s="35">
        <f t="shared" si="7"/>
        <v>661.16399999999999</v>
      </c>
      <c r="H37" s="35">
        <f t="shared" si="7"/>
        <v>0</v>
      </c>
      <c r="I37" s="37">
        <f t="shared" si="7"/>
        <v>0</v>
      </c>
      <c r="J37" s="35">
        <f t="shared" si="7"/>
        <v>22</v>
      </c>
      <c r="K37" s="37">
        <f t="shared" si="7"/>
        <v>8.4700000000000006</v>
      </c>
      <c r="L37" s="35">
        <f t="shared" ref="L37:P37" si="8">SUM(L39:L43)</f>
        <v>750911</v>
      </c>
      <c r="M37" s="35">
        <f t="shared" si="8"/>
        <v>6775.2579999999998</v>
      </c>
      <c r="N37" s="35">
        <f t="shared" si="8"/>
        <v>113679</v>
      </c>
      <c r="O37" s="35">
        <f>SUM(O39:O43)</f>
        <v>2314.9720000000002</v>
      </c>
      <c r="P37" s="37">
        <f t="shared" si="8"/>
        <v>198675</v>
      </c>
      <c r="Q37" s="35">
        <f t="shared" ref="Q37:AA37" si="9">SUM(Q39:Q43)</f>
        <v>1694.1290000000001</v>
      </c>
      <c r="R37" s="35">
        <f t="shared" si="9"/>
        <v>29671</v>
      </c>
      <c r="S37" s="37">
        <f t="shared" si="9"/>
        <v>550.01400000000001</v>
      </c>
      <c r="T37" s="35">
        <f t="shared" si="9"/>
        <v>85504</v>
      </c>
      <c r="U37" s="37">
        <f t="shared" si="9"/>
        <v>1649.6680000000001</v>
      </c>
      <c r="V37" s="35">
        <f t="shared" si="9"/>
        <v>100098</v>
      </c>
      <c r="W37" s="37">
        <f t="shared" si="9"/>
        <v>6149.9679999999998</v>
      </c>
      <c r="X37" s="35">
        <f t="shared" si="9"/>
        <v>473059</v>
      </c>
      <c r="Y37" s="37">
        <f t="shared" si="9"/>
        <v>1888.4390000000001</v>
      </c>
      <c r="Z37" s="35">
        <f t="shared" si="9"/>
        <v>25924</v>
      </c>
      <c r="AA37" s="42">
        <f t="shared" si="9"/>
        <v>41.383000000000003</v>
      </c>
      <c r="AB37" s="33" t="s">
        <v>55</v>
      </c>
      <c r="AC37" s="33"/>
      <c r="AD37" s="33"/>
    </row>
    <row r="38" spans="1:30" x14ac:dyDescent="0.3">
      <c r="A38" s="34"/>
      <c r="B38" s="36"/>
      <c r="C38" s="35"/>
      <c r="D38" s="35"/>
      <c r="E38" s="35"/>
      <c r="F38" s="35"/>
      <c r="G38" s="35"/>
      <c r="H38" s="35"/>
      <c r="I38" s="37"/>
      <c r="J38" s="35"/>
      <c r="K38" s="37"/>
      <c r="L38" s="35"/>
      <c r="M38" s="35"/>
      <c r="N38" s="35"/>
      <c r="O38" s="35"/>
      <c r="P38" s="37"/>
      <c r="Q38" s="35"/>
      <c r="R38" s="35"/>
      <c r="S38" s="37"/>
      <c r="T38" s="35"/>
      <c r="U38" s="37"/>
      <c r="V38" s="35"/>
      <c r="W38" s="37"/>
      <c r="X38" s="35"/>
      <c r="Y38" s="37"/>
      <c r="Z38" s="35"/>
      <c r="AA38" s="42"/>
      <c r="AB38" s="33"/>
      <c r="AC38" s="33"/>
      <c r="AD38" s="33"/>
    </row>
    <row r="39" spans="1:30" x14ac:dyDescent="0.3">
      <c r="A39" s="9" t="s">
        <v>56</v>
      </c>
      <c r="B39" s="25">
        <v>7507</v>
      </c>
      <c r="C39" s="23">
        <v>1494.7170000000001</v>
      </c>
      <c r="D39" s="22">
        <v>1377</v>
      </c>
      <c r="E39" s="23">
        <v>415.214</v>
      </c>
      <c r="F39" s="22">
        <v>380</v>
      </c>
      <c r="G39" s="23">
        <v>119.193</v>
      </c>
      <c r="H39" s="22" t="s">
        <v>193</v>
      </c>
      <c r="I39" s="23" t="s">
        <v>193</v>
      </c>
      <c r="J39" s="22" t="s">
        <v>193</v>
      </c>
      <c r="K39" s="23" t="s">
        <v>193</v>
      </c>
      <c r="L39" s="22">
        <v>512230</v>
      </c>
      <c r="M39" s="23">
        <v>4354.6149999999998</v>
      </c>
      <c r="N39" s="22">
        <v>71724</v>
      </c>
      <c r="O39" s="23">
        <v>1312.7940000000001</v>
      </c>
      <c r="P39" s="22">
        <v>121912</v>
      </c>
      <c r="Q39" s="23">
        <v>981.98</v>
      </c>
      <c r="R39" s="22">
        <v>21531</v>
      </c>
      <c r="S39" s="23">
        <v>364.84699999999998</v>
      </c>
      <c r="T39" s="22">
        <v>72081</v>
      </c>
      <c r="U39" s="23">
        <v>1434.412</v>
      </c>
      <c r="V39" s="22">
        <v>1828</v>
      </c>
      <c r="W39" s="23">
        <v>128.339</v>
      </c>
      <c r="X39" s="22">
        <v>74905</v>
      </c>
      <c r="Y39" s="23">
        <v>134.881</v>
      </c>
      <c r="Z39" s="22">
        <v>2573</v>
      </c>
      <c r="AA39" s="26">
        <v>5.0430000000000001</v>
      </c>
      <c r="AB39" s="10" t="s">
        <v>57</v>
      </c>
      <c r="AC39" s="11"/>
      <c r="AD39" s="11"/>
    </row>
    <row r="40" spans="1:30" x14ac:dyDescent="0.3">
      <c r="A40" s="9" t="s">
        <v>58</v>
      </c>
      <c r="B40" s="25">
        <v>1036</v>
      </c>
      <c r="C40" s="23">
        <v>191.608</v>
      </c>
      <c r="D40" s="22">
        <v>2834</v>
      </c>
      <c r="E40" s="23">
        <v>789.13900000000001</v>
      </c>
      <c r="F40" s="22">
        <v>563</v>
      </c>
      <c r="G40" s="23">
        <v>159.73099999999999</v>
      </c>
      <c r="H40" s="22" t="s">
        <v>193</v>
      </c>
      <c r="I40" s="23" t="s">
        <v>193</v>
      </c>
      <c r="J40" s="22" t="s">
        <v>193</v>
      </c>
      <c r="K40" s="23" t="s">
        <v>193</v>
      </c>
      <c r="L40" s="22">
        <v>97940</v>
      </c>
      <c r="M40" s="23">
        <v>1027.826</v>
      </c>
      <c r="N40" s="22">
        <v>14739</v>
      </c>
      <c r="O40" s="23">
        <v>338.45400000000001</v>
      </c>
      <c r="P40" s="22">
        <v>17809</v>
      </c>
      <c r="Q40" s="23">
        <v>164.66</v>
      </c>
      <c r="R40" s="22">
        <v>1152</v>
      </c>
      <c r="S40" s="23">
        <v>25.079000000000001</v>
      </c>
      <c r="T40" s="22">
        <v>6598</v>
      </c>
      <c r="U40" s="23">
        <v>112.684</v>
      </c>
      <c r="V40" s="22">
        <v>24839</v>
      </c>
      <c r="W40" s="23">
        <v>1585.9690000000001</v>
      </c>
      <c r="X40" s="22">
        <v>167957</v>
      </c>
      <c r="Y40" s="23">
        <v>209.60499999999999</v>
      </c>
      <c r="Z40" s="22">
        <v>11106</v>
      </c>
      <c r="AA40" s="26">
        <v>15.339</v>
      </c>
      <c r="AB40" s="10" t="s">
        <v>59</v>
      </c>
      <c r="AC40" s="11"/>
      <c r="AD40" s="11"/>
    </row>
    <row r="41" spans="1:30" x14ac:dyDescent="0.3">
      <c r="A41" s="9" t="s">
        <v>60</v>
      </c>
      <c r="B41" s="25">
        <v>1230</v>
      </c>
      <c r="C41" s="23">
        <v>228.62200000000001</v>
      </c>
      <c r="D41" s="22">
        <v>2567</v>
      </c>
      <c r="E41" s="23">
        <v>659.36</v>
      </c>
      <c r="F41" s="22">
        <v>180</v>
      </c>
      <c r="G41" s="23">
        <v>68.12</v>
      </c>
      <c r="H41" s="22" t="s">
        <v>193</v>
      </c>
      <c r="I41" s="23" t="s">
        <v>193</v>
      </c>
      <c r="J41" s="22" t="s">
        <v>193</v>
      </c>
      <c r="K41" s="23" t="s">
        <v>193</v>
      </c>
      <c r="L41" s="22">
        <v>34029</v>
      </c>
      <c r="M41" s="23">
        <v>325.94799999999998</v>
      </c>
      <c r="N41" s="22">
        <v>8024</v>
      </c>
      <c r="O41" s="23">
        <v>178.262</v>
      </c>
      <c r="P41" s="22">
        <v>35149</v>
      </c>
      <c r="Q41" s="23">
        <v>332.89100000000002</v>
      </c>
      <c r="R41" s="22">
        <v>2419</v>
      </c>
      <c r="S41" s="23">
        <v>58.860999999999997</v>
      </c>
      <c r="T41" s="22">
        <v>49</v>
      </c>
      <c r="U41" s="23">
        <v>0.88200000000000001</v>
      </c>
      <c r="V41" s="22">
        <v>6224</v>
      </c>
      <c r="W41" s="23">
        <v>373.44</v>
      </c>
      <c r="X41" s="22">
        <v>4272</v>
      </c>
      <c r="Y41" s="23">
        <v>6.9409999999999998</v>
      </c>
      <c r="Z41" s="22">
        <v>450</v>
      </c>
      <c r="AA41" s="26">
        <v>0.85499999999999998</v>
      </c>
      <c r="AB41" s="10" t="s">
        <v>61</v>
      </c>
      <c r="AC41" s="11"/>
      <c r="AD41" s="11"/>
    </row>
    <row r="42" spans="1:30" x14ac:dyDescent="0.3">
      <c r="A42" s="9" t="s">
        <v>62</v>
      </c>
      <c r="B42" s="25" t="s">
        <v>193</v>
      </c>
      <c r="C42" s="23" t="s">
        <v>193</v>
      </c>
      <c r="D42" s="22" t="s">
        <v>193</v>
      </c>
      <c r="E42" s="23" t="s">
        <v>193</v>
      </c>
      <c r="F42" s="22" t="s">
        <v>193</v>
      </c>
      <c r="G42" s="23" t="s">
        <v>193</v>
      </c>
      <c r="H42" s="22" t="s">
        <v>193</v>
      </c>
      <c r="I42" s="23" t="s">
        <v>193</v>
      </c>
      <c r="J42" s="22" t="s">
        <v>193</v>
      </c>
      <c r="K42" s="23" t="s">
        <v>193</v>
      </c>
      <c r="L42" s="22">
        <v>231</v>
      </c>
      <c r="M42" s="23">
        <v>2.0790000000000002</v>
      </c>
      <c r="N42" s="22">
        <v>1</v>
      </c>
      <c r="O42" s="23">
        <v>2.5000000000000001E-2</v>
      </c>
      <c r="P42" s="22">
        <v>4519</v>
      </c>
      <c r="Q42" s="23">
        <v>40.984999999999999</v>
      </c>
      <c r="R42" s="22">
        <v>16</v>
      </c>
      <c r="S42" s="23">
        <v>0.32</v>
      </c>
      <c r="T42" s="22" t="s">
        <v>193</v>
      </c>
      <c r="U42" s="23" t="s">
        <v>193</v>
      </c>
      <c r="V42" s="22" t="s">
        <v>193</v>
      </c>
      <c r="W42" s="23" t="s">
        <v>193</v>
      </c>
      <c r="X42" s="22">
        <v>1160</v>
      </c>
      <c r="Y42" s="23">
        <v>1.4970000000000001</v>
      </c>
      <c r="Z42" s="22" t="s">
        <v>193</v>
      </c>
      <c r="AA42" s="26" t="s">
        <v>193</v>
      </c>
      <c r="AB42" s="10" t="s">
        <v>63</v>
      </c>
      <c r="AC42" s="11"/>
      <c r="AD42" s="11"/>
    </row>
    <row r="43" spans="1:30" x14ac:dyDescent="0.3">
      <c r="A43" s="9" t="s">
        <v>64</v>
      </c>
      <c r="B43" s="25">
        <v>2079</v>
      </c>
      <c r="C43" s="23">
        <v>277.09199999999998</v>
      </c>
      <c r="D43" s="22">
        <v>9544</v>
      </c>
      <c r="E43" s="23">
        <v>2588.33</v>
      </c>
      <c r="F43" s="22">
        <v>972</v>
      </c>
      <c r="G43" s="23">
        <v>314.12</v>
      </c>
      <c r="H43" s="22" t="s">
        <v>193</v>
      </c>
      <c r="I43" s="23" t="s">
        <v>193</v>
      </c>
      <c r="J43" s="22">
        <v>22</v>
      </c>
      <c r="K43" s="23">
        <v>8.4700000000000006</v>
      </c>
      <c r="L43" s="22">
        <v>106481</v>
      </c>
      <c r="M43" s="23">
        <v>1064.79</v>
      </c>
      <c r="N43" s="22">
        <v>19191</v>
      </c>
      <c r="O43" s="23">
        <v>485.43700000000001</v>
      </c>
      <c r="P43" s="22">
        <v>19286</v>
      </c>
      <c r="Q43" s="23">
        <v>173.613</v>
      </c>
      <c r="R43" s="22">
        <v>4553</v>
      </c>
      <c r="S43" s="23">
        <v>100.907</v>
      </c>
      <c r="T43" s="22">
        <v>6776</v>
      </c>
      <c r="U43" s="23">
        <v>101.69</v>
      </c>
      <c r="V43" s="22">
        <v>67207</v>
      </c>
      <c r="W43" s="23">
        <v>4062.22</v>
      </c>
      <c r="X43" s="22">
        <v>224765</v>
      </c>
      <c r="Y43" s="23">
        <v>1535.5150000000001</v>
      </c>
      <c r="Z43" s="22">
        <v>11795</v>
      </c>
      <c r="AA43" s="26">
        <v>20.146000000000001</v>
      </c>
      <c r="AB43" s="10" t="s">
        <v>65</v>
      </c>
      <c r="AC43" s="11"/>
      <c r="AD43" s="11"/>
    </row>
    <row r="44" spans="1:30" x14ac:dyDescent="0.3">
      <c r="A44" s="34" t="s">
        <v>66</v>
      </c>
      <c r="B44" s="36">
        <f t="shared" ref="B44:G44" si="10">SUM(B46:B50)</f>
        <v>2400</v>
      </c>
      <c r="C44" s="35">
        <f t="shared" si="10"/>
        <v>312.28999999999996</v>
      </c>
      <c r="D44" s="35">
        <f t="shared" si="10"/>
        <v>6326</v>
      </c>
      <c r="E44" s="35">
        <f t="shared" si="10"/>
        <v>1500.8049999999998</v>
      </c>
      <c r="F44" s="35">
        <f t="shared" si="10"/>
        <v>1570</v>
      </c>
      <c r="G44" s="35">
        <f t="shared" si="10"/>
        <v>534.495</v>
      </c>
      <c r="H44" s="35">
        <f t="shared" ref="H44:M44" si="11">SUM(H46:H50)</f>
        <v>0</v>
      </c>
      <c r="I44" s="37">
        <f t="shared" si="11"/>
        <v>0</v>
      </c>
      <c r="J44" s="35">
        <f t="shared" si="11"/>
        <v>2</v>
      </c>
      <c r="K44" s="37">
        <f t="shared" si="11"/>
        <v>0.78</v>
      </c>
      <c r="L44" s="35">
        <f t="shared" si="11"/>
        <v>228092</v>
      </c>
      <c r="M44" s="35">
        <f t="shared" si="11"/>
        <v>2353.6710000000003</v>
      </c>
      <c r="N44" s="35">
        <f>SUM(N46:N50)</f>
        <v>65932</v>
      </c>
      <c r="O44" s="35">
        <f>SUM(O46:O50)</f>
        <v>1753.1559999999999</v>
      </c>
      <c r="P44" s="37">
        <f>SUM(P46:P50)</f>
        <v>130746</v>
      </c>
      <c r="Q44" s="35">
        <f t="shared" ref="Q44:AA44" si="12">SUM(Q46:Q50)</f>
        <v>1333.652</v>
      </c>
      <c r="R44" s="35">
        <f t="shared" si="12"/>
        <v>31937</v>
      </c>
      <c r="S44" s="37">
        <f t="shared" si="12"/>
        <v>721.00099999999986</v>
      </c>
      <c r="T44" s="35">
        <f t="shared" si="12"/>
        <v>11034</v>
      </c>
      <c r="U44" s="37">
        <f t="shared" si="12"/>
        <v>214.31100000000001</v>
      </c>
      <c r="V44" s="35">
        <f t="shared" si="12"/>
        <v>209915</v>
      </c>
      <c r="W44" s="37">
        <f t="shared" si="12"/>
        <v>18153.416999999998</v>
      </c>
      <c r="X44" s="35">
        <f t="shared" si="12"/>
        <v>36972015</v>
      </c>
      <c r="Y44" s="37">
        <f t="shared" si="12"/>
        <v>72502.600999999981</v>
      </c>
      <c r="Z44" s="35">
        <f t="shared" si="12"/>
        <v>45517</v>
      </c>
      <c r="AA44" s="42">
        <f t="shared" si="12"/>
        <v>78.459000000000003</v>
      </c>
      <c r="AB44" s="33" t="s">
        <v>67</v>
      </c>
      <c r="AC44" s="33"/>
      <c r="AD44" s="33"/>
    </row>
    <row r="45" spans="1:30" x14ac:dyDescent="0.3">
      <c r="A45" s="34"/>
      <c r="B45" s="36"/>
      <c r="C45" s="35"/>
      <c r="D45" s="35"/>
      <c r="E45" s="35"/>
      <c r="F45" s="35"/>
      <c r="G45" s="35"/>
      <c r="H45" s="35"/>
      <c r="I45" s="37"/>
      <c r="J45" s="35"/>
      <c r="K45" s="37"/>
      <c r="L45" s="35"/>
      <c r="M45" s="35"/>
      <c r="N45" s="35"/>
      <c r="O45" s="35"/>
      <c r="P45" s="37"/>
      <c r="Q45" s="35"/>
      <c r="R45" s="35"/>
      <c r="S45" s="37"/>
      <c r="T45" s="35"/>
      <c r="U45" s="37"/>
      <c r="V45" s="35"/>
      <c r="W45" s="37"/>
      <c r="X45" s="35"/>
      <c r="Y45" s="37"/>
      <c r="Z45" s="35"/>
      <c r="AA45" s="42"/>
      <c r="AB45" s="33"/>
      <c r="AC45" s="33"/>
      <c r="AD45" s="33"/>
    </row>
    <row r="46" spans="1:30" x14ac:dyDescent="0.3">
      <c r="A46" s="9" t="s">
        <v>68</v>
      </c>
      <c r="B46" s="25">
        <v>463</v>
      </c>
      <c r="C46" s="23">
        <v>85.879000000000005</v>
      </c>
      <c r="D46" s="22">
        <v>2723</v>
      </c>
      <c r="E46" s="23">
        <v>664.43100000000004</v>
      </c>
      <c r="F46" s="22">
        <v>429</v>
      </c>
      <c r="G46" s="23">
        <v>175.3</v>
      </c>
      <c r="H46" s="22" t="s">
        <v>193</v>
      </c>
      <c r="I46" s="23" t="s">
        <v>193</v>
      </c>
      <c r="J46" s="22">
        <v>2</v>
      </c>
      <c r="K46" s="23">
        <v>0.78</v>
      </c>
      <c r="L46" s="22">
        <v>59539</v>
      </c>
      <c r="M46" s="23">
        <v>608.49800000000005</v>
      </c>
      <c r="N46" s="22">
        <v>11844</v>
      </c>
      <c r="O46" s="23">
        <v>294.27199999999999</v>
      </c>
      <c r="P46" s="22">
        <v>11997</v>
      </c>
      <c r="Q46" s="23">
        <v>118.209</v>
      </c>
      <c r="R46" s="22">
        <v>1718</v>
      </c>
      <c r="S46" s="23">
        <v>40.616</v>
      </c>
      <c r="T46" s="22">
        <v>2432</v>
      </c>
      <c r="U46" s="23">
        <v>44.978999999999999</v>
      </c>
      <c r="V46" s="22">
        <v>9210</v>
      </c>
      <c r="W46" s="23">
        <v>613.52599999999995</v>
      </c>
      <c r="X46" s="22">
        <v>61270</v>
      </c>
      <c r="Y46" s="23">
        <v>105.47199999999999</v>
      </c>
      <c r="Z46" s="22">
        <v>27276</v>
      </c>
      <c r="AA46" s="26">
        <v>45.377000000000002</v>
      </c>
      <c r="AB46" s="10" t="s">
        <v>69</v>
      </c>
      <c r="AC46" s="11"/>
      <c r="AD46" s="11"/>
    </row>
    <row r="47" spans="1:30" x14ac:dyDescent="0.3">
      <c r="A47" s="9" t="s">
        <v>70</v>
      </c>
      <c r="B47" s="25">
        <v>290</v>
      </c>
      <c r="C47" s="23">
        <v>43.735999999999997</v>
      </c>
      <c r="D47" s="22">
        <v>2190</v>
      </c>
      <c r="E47" s="23">
        <v>587.06399999999996</v>
      </c>
      <c r="F47" s="22">
        <v>702</v>
      </c>
      <c r="G47" s="23">
        <v>243.82499999999999</v>
      </c>
      <c r="H47" s="22" t="s">
        <v>193</v>
      </c>
      <c r="I47" s="23" t="s">
        <v>193</v>
      </c>
      <c r="J47" s="22" t="s">
        <v>193</v>
      </c>
      <c r="K47" s="23" t="s">
        <v>193</v>
      </c>
      <c r="L47" s="22">
        <v>27029</v>
      </c>
      <c r="M47" s="23">
        <v>312.86599999999999</v>
      </c>
      <c r="N47" s="22">
        <v>44807</v>
      </c>
      <c r="O47" s="23">
        <v>1259.252</v>
      </c>
      <c r="P47" s="22">
        <v>25019</v>
      </c>
      <c r="Q47" s="23">
        <v>265.24900000000002</v>
      </c>
      <c r="R47" s="22">
        <v>22916</v>
      </c>
      <c r="S47" s="23">
        <v>515.17899999999997</v>
      </c>
      <c r="T47" s="22">
        <v>2023</v>
      </c>
      <c r="U47" s="23">
        <v>37.76</v>
      </c>
      <c r="V47" s="22">
        <v>13203</v>
      </c>
      <c r="W47" s="23">
        <v>788.84500000000003</v>
      </c>
      <c r="X47" s="22">
        <v>7784683</v>
      </c>
      <c r="Y47" s="23">
        <v>16455.955999999998</v>
      </c>
      <c r="Z47" s="22">
        <v>180</v>
      </c>
      <c r="AA47" s="26">
        <v>0.18</v>
      </c>
      <c r="AB47" s="10" t="s">
        <v>71</v>
      </c>
      <c r="AC47" s="11"/>
      <c r="AD47" s="11"/>
    </row>
    <row r="48" spans="1:30" x14ac:dyDescent="0.3">
      <c r="A48" s="9" t="s">
        <v>72</v>
      </c>
      <c r="B48" s="25">
        <v>584</v>
      </c>
      <c r="C48" s="23">
        <v>84.2</v>
      </c>
      <c r="D48" s="22">
        <v>463</v>
      </c>
      <c r="E48" s="23">
        <v>96.81</v>
      </c>
      <c r="F48" s="22">
        <v>111</v>
      </c>
      <c r="G48" s="23">
        <v>34.5</v>
      </c>
      <c r="H48" s="22" t="s">
        <v>193</v>
      </c>
      <c r="I48" s="23" t="s">
        <v>193</v>
      </c>
      <c r="J48" s="22" t="s">
        <v>193</v>
      </c>
      <c r="K48" s="23" t="s">
        <v>193</v>
      </c>
      <c r="L48" s="22">
        <v>109982</v>
      </c>
      <c r="M48" s="23">
        <v>1128.0630000000001</v>
      </c>
      <c r="N48" s="22">
        <v>4388</v>
      </c>
      <c r="O48" s="23">
        <v>108.3</v>
      </c>
      <c r="P48" s="22">
        <v>78015</v>
      </c>
      <c r="Q48" s="23">
        <v>795.94399999999996</v>
      </c>
      <c r="R48" s="22">
        <v>3865</v>
      </c>
      <c r="S48" s="23">
        <v>93.894999999999996</v>
      </c>
      <c r="T48" s="22">
        <v>6512</v>
      </c>
      <c r="U48" s="23">
        <v>130.24</v>
      </c>
      <c r="V48" s="22">
        <v>186674</v>
      </c>
      <c r="W48" s="23">
        <v>16693.974999999999</v>
      </c>
      <c r="X48" s="22">
        <v>24585405</v>
      </c>
      <c r="Y48" s="23">
        <v>49170.6</v>
      </c>
      <c r="Z48" s="22">
        <v>7105</v>
      </c>
      <c r="AA48" s="26">
        <v>13.973000000000001</v>
      </c>
      <c r="AB48" s="10" t="s">
        <v>73</v>
      </c>
      <c r="AC48" s="11"/>
      <c r="AD48" s="11"/>
    </row>
    <row r="49" spans="1:30" x14ac:dyDescent="0.3">
      <c r="A49" s="9" t="s">
        <v>74</v>
      </c>
      <c r="B49" s="25">
        <v>213</v>
      </c>
      <c r="C49" s="23">
        <v>21.445</v>
      </c>
      <c r="D49" s="22">
        <v>131</v>
      </c>
      <c r="E49" s="23">
        <v>29.1</v>
      </c>
      <c r="F49" s="22">
        <v>22</v>
      </c>
      <c r="G49" s="23">
        <v>5.22</v>
      </c>
      <c r="H49" s="22" t="s">
        <v>193</v>
      </c>
      <c r="I49" s="23" t="s">
        <v>193</v>
      </c>
      <c r="J49" s="22" t="s">
        <v>193</v>
      </c>
      <c r="K49" s="23" t="s">
        <v>193</v>
      </c>
      <c r="L49" s="22">
        <v>6384</v>
      </c>
      <c r="M49" s="23">
        <v>74.909000000000006</v>
      </c>
      <c r="N49" s="22">
        <v>1041</v>
      </c>
      <c r="O49" s="23">
        <v>24.216999999999999</v>
      </c>
      <c r="P49" s="22">
        <v>5771</v>
      </c>
      <c r="Q49" s="23">
        <v>63.92</v>
      </c>
      <c r="R49" s="22">
        <v>1010</v>
      </c>
      <c r="S49" s="23">
        <v>23.17</v>
      </c>
      <c r="T49" s="22">
        <v>8</v>
      </c>
      <c r="U49" s="23">
        <v>0.158</v>
      </c>
      <c r="V49" s="22">
        <v>696</v>
      </c>
      <c r="W49" s="23">
        <v>47.121000000000002</v>
      </c>
      <c r="X49" s="22">
        <v>9527</v>
      </c>
      <c r="Y49" s="23">
        <v>22.577999999999999</v>
      </c>
      <c r="Z49" s="22">
        <v>4217</v>
      </c>
      <c r="AA49" s="26">
        <v>7.3209999999999997</v>
      </c>
      <c r="AB49" s="10" t="s">
        <v>75</v>
      </c>
      <c r="AC49" s="11"/>
      <c r="AD49" s="11"/>
    </row>
    <row r="50" spans="1:30" x14ac:dyDescent="0.3">
      <c r="A50" s="9" t="s">
        <v>76</v>
      </c>
      <c r="B50" s="25">
        <v>850</v>
      </c>
      <c r="C50" s="23">
        <v>77.03</v>
      </c>
      <c r="D50" s="22">
        <v>819</v>
      </c>
      <c r="E50" s="23">
        <v>123.4</v>
      </c>
      <c r="F50" s="22">
        <v>306</v>
      </c>
      <c r="G50" s="23">
        <v>75.650000000000006</v>
      </c>
      <c r="H50" s="22" t="s">
        <v>193</v>
      </c>
      <c r="I50" s="23" t="s">
        <v>193</v>
      </c>
      <c r="J50" s="22" t="s">
        <v>193</v>
      </c>
      <c r="K50" s="23" t="s">
        <v>193</v>
      </c>
      <c r="L50" s="22">
        <v>25158</v>
      </c>
      <c r="M50" s="23">
        <v>229.33500000000001</v>
      </c>
      <c r="N50" s="22">
        <v>3852</v>
      </c>
      <c r="O50" s="23">
        <v>67.114999999999995</v>
      </c>
      <c r="P50" s="22">
        <v>9944</v>
      </c>
      <c r="Q50" s="23">
        <v>90.33</v>
      </c>
      <c r="R50" s="22">
        <v>2428</v>
      </c>
      <c r="S50" s="23">
        <v>48.140999999999998</v>
      </c>
      <c r="T50" s="22">
        <v>59</v>
      </c>
      <c r="U50" s="23">
        <v>1.1739999999999999</v>
      </c>
      <c r="V50" s="22">
        <v>132</v>
      </c>
      <c r="W50" s="23">
        <v>9.9499999999999993</v>
      </c>
      <c r="X50" s="22">
        <v>4531130</v>
      </c>
      <c r="Y50" s="23">
        <v>6747.9949999999999</v>
      </c>
      <c r="Z50" s="22">
        <v>6739</v>
      </c>
      <c r="AA50" s="26">
        <v>11.608000000000001</v>
      </c>
      <c r="AB50" s="10" t="s">
        <v>77</v>
      </c>
      <c r="AC50" s="11"/>
      <c r="AD50" s="11"/>
    </row>
    <row r="51" spans="1:30" x14ac:dyDescent="0.3">
      <c r="A51" s="34" t="s">
        <v>78</v>
      </c>
      <c r="B51" s="36">
        <f t="shared" ref="B51:E51" si="13">SUM(B53:B57)</f>
        <v>588</v>
      </c>
      <c r="C51" s="35">
        <f t="shared" si="13"/>
        <v>52.164999999999999</v>
      </c>
      <c r="D51" s="35">
        <f t="shared" si="13"/>
        <v>161</v>
      </c>
      <c r="E51" s="35">
        <f t="shared" si="13"/>
        <v>40.175000000000004</v>
      </c>
      <c r="F51" s="35">
        <f t="shared" ref="F51:I51" si="14">SUM(F53:F57)</f>
        <v>153</v>
      </c>
      <c r="G51" s="35">
        <f t="shared" si="14"/>
        <v>54.209999999999994</v>
      </c>
      <c r="H51" s="35">
        <f t="shared" si="14"/>
        <v>10</v>
      </c>
      <c r="I51" s="37">
        <f t="shared" si="14"/>
        <v>3.5</v>
      </c>
      <c r="J51" s="35">
        <f t="shared" ref="J51:M51" si="15">SUM(J53:J57)</f>
        <v>0</v>
      </c>
      <c r="K51" s="37">
        <f t="shared" si="15"/>
        <v>0</v>
      </c>
      <c r="L51" s="35">
        <f t="shared" si="15"/>
        <v>58014</v>
      </c>
      <c r="M51" s="35">
        <f t="shared" si="15"/>
        <v>583.351</v>
      </c>
      <c r="N51" s="35">
        <f>SUM(N53:N57)</f>
        <v>7357</v>
      </c>
      <c r="O51" s="35">
        <f>SUM(O53:O57)</f>
        <v>215.43199999999999</v>
      </c>
      <c r="P51" s="37">
        <f>SUM(P53:P57)</f>
        <v>42878</v>
      </c>
      <c r="Q51" s="35">
        <f t="shared" ref="Q51:AA51" si="16">SUM(Q53:Q57)</f>
        <v>478.68300000000005</v>
      </c>
      <c r="R51" s="35">
        <f t="shared" si="16"/>
        <v>6128</v>
      </c>
      <c r="S51" s="37">
        <f t="shared" si="16"/>
        <v>191.51999999999998</v>
      </c>
      <c r="T51" s="35">
        <f t="shared" si="16"/>
        <v>796</v>
      </c>
      <c r="U51" s="37">
        <f t="shared" si="16"/>
        <v>11.856999999999999</v>
      </c>
      <c r="V51" s="35">
        <f t="shared" si="16"/>
        <v>595</v>
      </c>
      <c r="W51" s="37">
        <f t="shared" si="16"/>
        <v>31.23</v>
      </c>
      <c r="X51" s="35">
        <f t="shared" si="16"/>
        <v>41751</v>
      </c>
      <c r="Y51" s="37">
        <f t="shared" si="16"/>
        <v>151.16499999999999</v>
      </c>
      <c r="Z51" s="35">
        <f t="shared" si="16"/>
        <v>23091</v>
      </c>
      <c r="AA51" s="42">
        <f t="shared" si="16"/>
        <v>28.669</v>
      </c>
      <c r="AB51" s="33" t="s">
        <v>79</v>
      </c>
      <c r="AC51" s="33"/>
      <c r="AD51" s="33"/>
    </row>
    <row r="52" spans="1:30" x14ac:dyDescent="0.3">
      <c r="A52" s="34"/>
      <c r="B52" s="36"/>
      <c r="C52" s="35"/>
      <c r="D52" s="35"/>
      <c r="E52" s="35"/>
      <c r="F52" s="35"/>
      <c r="G52" s="35"/>
      <c r="H52" s="35"/>
      <c r="I52" s="37"/>
      <c r="J52" s="35"/>
      <c r="K52" s="37"/>
      <c r="L52" s="35"/>
      <c r="M52" s="35"/>
      <c r="N52" s="35"/>
      <c r="O52" s="35"/>
      <c r="P52" s="37"/>
      <c r="Q52" s="35"/>
      <c r="R52" s="35"/>
      <c r="S52" s="37"/>
      <c r="T52" s="35"/>
      <c r="U52" s="37"/>
      <c r="V52" s="35"/>
      <c r="W52" s="37"/>
      <c r="X52" s="35"/>
      <c r="Y52" s="37"/>
      <c r="Z52" s="35"/>
      <c r="AA52" s="42"/>
      <c r="AB52" s="33"/>
      <c r="AC52" s="33"/>
      <c r="AD52" s="33"/>
    </row>
    <row r="53" spans="1:30" x14ac:dyDescent="0.3">
      <c r="A53" s="9" t="s">
        <v>80</v>
      </c>
      <c r="B53" s="25">
        <v>64</v>
      </c>
      <c r="C53" s="23">
        <v>10.07</v>
      </c>
      <c r="D53" s="22">
        <v>2</v>
      </c>
      <c r="E53" s="23">
        <v>0.35</v>
      </c>
      <c r="F53" s="22">
        <v>6</v>
      </c>
      <c r="G53" s="23">
        <v>2.09</v>
      </c>
      <c r="H53" s="22">
        <v>10</v>
      </c>
      <c r="I53" s="23">
        <v>3.5</v>
      </c>
      <c r="J53" s="22" t="s">
        <v>193</v>
      </c>
      <c r="K53" s="23" t="s">
        <v>193</v>
      </c>
      <c r="L53" s="22">
        <v>80</v>
      </c>
      <c r="M53" s="23">
        <v>0.66900000000000004</v>
      </c>
      <c r="N53" s="22">
        <v>61</v>
      </c>
      <c r="O53" s="23">
        <v>1.095</v>
      </c>
      <c r="P53" s="22">
        <v>19</v>
      </c>
      <c r="Q53" s="23">
        <v>0.128</v>
      </c>
      <c r="R53" s="22">
        <v>10</v>
      </c>
      <c r="S53" s="23">
        <v>7.0999999999999994E-2</v>
      </c>
      <c r="T53" s="22">
        <v>3</v>
      </c>
      <c r="U53" s="23">
        <v>0.06</v>
      </c>
      <c r="V53" s="22" t="s">
        <v>193</v>
      </c>
      <c r="W53" s="23" t="s">
        <v>193</v>
      </c>
      <c r="X53" s="22">
        <v>2327</v>
      </c>
      <c r="Y53" s="23">
        <v>101.898</v>
      </c>
      <c r="Z53" s="22">
        <v>29</v>
      </c>
      <c r="AA53" s="26">
        <v>4.2000000000000003E-2</v>
      </c>
      <c r="AB53" s="10" t="s">
        <v>81</v>
      </c>
      <c r="AC53" s="11"/>
      <c r="AD53" s="11"/>
    </row>
    <row r="54" spans="1:30" x14ac:dyDescent="0.3">
      <c r="A54" s="9" t="s">
        <v>82</v>
      </c>
      <c r="B54" s="25">
        <v>22</v>
      </c>
      <c r="C54" s="23">
        <v>4.4400000000000004</v>
      </c>
      <c r="D54" s="22">
        <v>79</v>
      </c>
      <c r="E54" s="23">
        <v>20.29</v>
      </c>
      <c r="F54" s="22">
        <v>70</v>
      </c>
      <c r="G54" s="23">
        <v>19.04</v>
      </c>
      <c r="H54" s="22" t="s">
        <v>193</v>
      </c>
      <c r="I54" s="23" t="s">
        <v>193</v>
      </c>
      <c r="J54" s="22" t="s">
        <v>193</v>
      </c>
      <c r="K54" s="23" t="s">
        <v>193</v>
      </c>
      <c r="L54" s="22">
        <v>1222</v>
      </c>
      <c r="M54" s="23">
        <v>14.034000000000001</v>
      </c>
      <c r="N54" s="22">
        <v>152</v>
      </c>
      <c r="O54" s="23">
        <v>3.0819999999999999</v>
      </c>
      <c r="P54" s="22">
        <v>1381</v>
      </c>
      <c r="Q54" s="23">
        <v>15.869</v>
      </c>
      <c r="R54" s="22">
        <v>140</v>
      </c>
      <c r="S54" s="23">
        <v>2.907</v>
      </c>
      <c r="T54" s="22">
        <v>111</v>
      </c>
      <c r="U54" s="23">
        <v>1.982</v>
      </c>
      <c r="V54" s="22">
        <v>561</v>
      </c>
      <c r="W54" s="23">
        <v>29.305</v>
      </c>
      <c r="X54" s="22">
        <v>26480</v>
      </c>
      <c r="Y54" s="23">
        <v>32.893999999999998</v>
      </c>
      <c r="Z54" s="22">
        <v>16860</v>
      </c>
      <c r="AA54" s="26">
        <v>18.745000000000001</v>
      </c>
      <c r="AB54" s="10" t="s">
        <v>83</v>
      </c>
      <c r="AC54" s="11"/>
      <c r="AD54" s="11"/>
    </row>
    <row r="55" spans="1:30" x14ac:dyDescent="0.3">
      <c r="A55" s="9" t="s">
        <v>84</v>
      </c>
      <c r="B55" s="25">
        <v>1</v>
      </c>
      <c r="C55" s="23">
        <v>0.22</v>
      </c>
      <c r="D55" s="22" t="s">
        <v>193</v>
      </c>
      <c r="E55" s="23" t="s">
        <v>193</v>
      </c>
      <c r="F55" s="22" t="s">
        <v>193</v>
      </c>
      <c r="G55" s="23" t="s">
        <v>193</v>
      </c>
      <c r="H55" s="22" t="s">
        <v>193</v>
      </c>
      <c r="I55" s="23" t="s">
        <v>193</v>
      </c>
      <c r="J55" s="22" t="s">
        <v>193</v>
      </c>
      <c r="K55" s="23" t="s">
        <v>193</v>
      </c>
      <c r="L55" s="22">
        <v>2220</v>
      </c>
      <c r="M55" s="23">
        <v>21.978000000000002</v>
      </c>
      <c r="N55" s="22">
        <v>275</v>
      </c>
      <c r="O55" s="23">
        <v>5.2249999999999996</v>
      </c>
      <c r="P55" s="22">
        <v>3230</v>
      </c>
      <c r="Q55" s="23">
        <v>29.716000000000001</v>
      </c>
      <c r="R55" s="22">
        <v>330</v>
      </c>
      <c r="S55" s="23">
        <v>6.27</v>
      </c>
      <c r="T55" s="22">
        <v>115</v>
      </c>
      <c r="U55" s="23">
        <v>2.1850000000000001</v>
      </c>
      <c r="V55" s="22">
        <v>5</v>
      </c>
      <c r="W55" s="23">
        <v>0.2</v>
      </c>
      <c r="X55" s="22">
        <v>1060</v>
      </c>
      <c r="Y55" s="23">
        <v>1.6879999999999999</v>
      </c>
      <c r="Z55" s="22">
        <v>160</v>
      </c>
      <c r="AA55" s="26">
        <v>0.28799999999999998</v>
      </c>
      <c r="AB55" s="10" t="s">
        <v>85</v>
      </c>
      <c r="AC55" s="11"/>
      <c r="AD55" s="11"/>
    </row>
    <row r="56" spans="1:30" x14ac:dyDescent="0.3">
      <c r="A56" s="9" t="s">
        <v>86</v>
      </c>
      <c r="B56" s="25">
        <v>489</v>
      </c>
      <c r="C56" s="23">
        <v>36.174999999999997</v>
      </c>
      <c r="D56" s="22">
        <v>79</v>
      </c>
      <c r="E56" s="23">
        <v>19.335000000000001</v>
      </c>
      <c r="F56" s="22">
        <v>77</v>
      </c>
      <c r="G56" s="23">
        <v>33.08</v>
      </c>
      <c r="H56" s="22" t="s">
        <v>193</v>
      </c>
      <c r="I56" s="23" t="s">
        <v>193</v>
      </c>
      <c r="J56" s="22" t="s">
        <v>193</v>
      </c>
      <c r="K56" s="23" t="s">
        <v>193</v>
      </c>
      <c r="L56" s="22">
        <v>54492</v>
      </c>
      <c r="M56" s="23">
        <v>546.66999999999996</v>
      </c>
      <c r="N56" s="22">
        <v>6869</v>
      </c>
      <c r="O56" s="23">
        <v>206.03</v>
      </c>
      <c r="P56" s="22">
        <v>38248</v>
      </c>
      <c r="Q56" s="23">
        <v>432.97</v>
      </c>
      <c r="R56" s="22">
        <v>5648</v>
      </c>
      <c r="S56" s="23">
        <v>182.27199999999999</v>
      </c>
      <c r="T56" s="22">
        <v>567</v>
      </c>
      <c r="U56" s="23">
        <v>7.63</v>
      </c>
      <c r="V56" s="22">
        <v>29</v>
      </c>
      <c r="W56" s="23">
        <v>1.7250000000000001</v>
      </c>
      <c r="X56" s="22">
        <v>10976</v>
      </c>
      <c r="Y56" s="23">
        <v>12.875</v>
      </c>
      <c r="Z56" s="22">
        <v>5797</v>
      </c>
      <c r="AA56" s="26">
        <v>9.1560000000000006</v>
      </c>
      <c r="AB56" s="10" t="s">
        <v>87</v>
      </c>
      <c r="AC56" s="11"/>
      <c r="AD56" s="11"/>
    </row>
    <row r="57" spans="1:30" x14ac:dyDescent="0.3">
      <c r="A57" s="9" t="s">
        <v>88</v>
      </c>
      <c r="B57" s="25">
        <v>12</v>
      </c>
      <c r="C57" s="23">
        <v>1.26</v>
      </c>
      <c r="D57" s="22">
        <v>1</v>
      </c>
      <c r="E57" s="23">
        <v>0.2</v>
      </c>
      <c r="F57" s="22" t="s">
        <v>193</v>
      </c>
      <c r="G57" s="23" t="s">
        <v>193</v>
      </c>
      <c r="H57" s="22" t="s">
        <v>193</v>
      </c>
      <c r="I57" s="23" t="s">
        <v>193</v>
      </c>
      <c r="J57" s="22" t="s">
        <v>193</v>
      </c>
      <c r="K57" s="23" t="s">
        <v>193</v>
      </c>
      <c r="L57" s="22" t="s">
        <v>193</v>
      </c>
      <c r="M57" s="23" t="s">
        <v>193</v>
      </c>
      <c r="N57" s="22" t="s">
        <v>193</v>
      </c>
      <c r="O57" s="23" t="s">
        <v>193</v>
      </c>
      <c r="P57" s="22" t="s">
        <v>193</v>
      </c>
      <c r="Q57" s="23" t="s">
        <v>193</v>
      </c>
      <c r="R57" s="22" t="s">
        <v>193</v>
      </c>
      <c r="S57" s="23" t="s">
        <v>193</v>
      </c>
      <c r="T57" s="22" t="s">
        <v>193</v>
      </c>
      <c r="U57" s="23" t="s">
        <v>193</v>
      </c>
      <c r="V57" s="22" t="s">
        <v>193</v>
      </c>
      <c r="W57" s="23" t="s">
        <v>193</v>
      </c>
      <c r="X57" s="22">
        <v>908</v>
      </c>
      <c r="Y57" s="23">
        <v>1.81</v>
      </c>
      <c r="Z57" s="22">
        <v>245</v>
      </c>
      <c r="AA57" s="26">
        <v>0.438</v>
      </c>
      <c r="AB57" s="10" t="s">
        <v>89</v>
      </c>
      <c r="AC57" s="11"/>
      <c r="AD57" s="11"/>
    </row>
    <row r="58" spans="1:30" x14ac:dyDescent="0.3">
      <c r="A58" s="34" t="s">
        <v>90</v>
      </c>
      <c r="B58" s="36">
        <f t="shared" ref="B58:G58" si="17">SUM(B60:B62)</f>
        <v>7454</v>
      </c>
      <c r="C58" s="35">
        <f t="shared" si="17"/>
        <v>865.85599999999999</v>
      </c>
      <c r="D58" s="35">
        <f t="shared" si="17"/>
        <v>6558</v>
      </c>
      <c r="E58" s="35">
        <f t="shared" si="17"/>
        <v>1984.8829999999998</v>
      </c>
      <c r="F58" s="35">
        <f t="shared" si="17"/>
        <v>3051</v>
      </c>
      <c r="G58" s="35">
        <f t="shared" si="17"/>
        <v>640.35799999999995</v>
      </c>
      <c r="H58" s="35">
        <f t="shared" ref="H58:AA58" si="18">SUM(H60:H62)</f>
        <v>0</v>
      </c>
      <c r="I58" s="37">
        <f t="shared" si="18"/>
        <v>0</v>
      </c>
      <c r="J58" s="35">
        <f t="shared" si="18"/>
        <v>0</v>
      </c>
      <c r="K58" s="37">
        <f t="shared" si="18"/>
        <v>0</v>
      </c>
      <c r="L58" s="35">
        <f t="shared" si="18"/>
        <v>817496</v>
      </c>
      <c r="M58" s="35">
        <f t="shared" si="18"/>
        <v>8147.7650000000003</v>
      </c>
      <c r="N58" s="35">
        <f t="shared" si="18"/>
        <v>98979</v>
      </c>
      <c r="O58" s="35">
        <f>SUM(O60:O62)</f>
        <v>1884.3310000000001</v>
      </c>
      <c r="P58" s="37">
        <f t="shared" si="18"/>
        <v>245900</v>
      </c>
      <c r="Q58" s="35">
        <f t="shared" si="18"/>
        <v>2233.92</v>
      </c>
      <c r="R58" s="35">
        <f t="shared" si="18"/>
        <v>51496</v>
      </c>
      <c r="S58" s="37">
        <f t="shared" si="18"/>
        <v>968.54499999999996</v>
      </c>
      <c r="T58" s="35">
        <f t="shared" si="18"/>
        <v>23461</v>
      </c>
      <c r="U58" s="37">
        <f t="shared" si="18"/>
        <v>353.13299999999998</v>
      </c>
      <c r="V58" s="35">
        <f t="shared" si="18"/>
        <v>110791</v>
      </c>
      <c r="W58" s="37">
        <f t="shared" si="18"/>
        <v>8772.1890000000003</v>
      </c>
      <c r="X58" s="35">
        <f t="shared" si="18"/>
        <v>554586</v>
      </c>
      <c r="Y58" s="37">
        <f t="shared" si="18"/>
        <v>953.52200000000005</v>
      </c>
      <c r="Z58" s="35">
        <f t="shared" si="18"/>
        <v>178952</v>
      </c>
      <c r="AA58" s="42">
        <f t="shared" si="18"/>
        <v>289.74</v>
      </c>
      <c r="AB58" s="33" t="s">
        <v>91</v>
      </c>
      <c r="AC58" s="33"/>
      <c r="AD58" s="33"/>
    </row>
    <row r="59" spans="1:30" x14ac:dyDescent="0.3">
      <c r="A59" s="34"/>
      <c r="B59" s="36"/>
      <c r="C59" s="35"/>
      <c r="D59" s="35"/>
      <c r="E59" s="35"/>
      <c r="F59" s="35"/>
      <c r="G59" s="35"/>
      <c r="H59" s="35"/>
      <c r="I59" s="37"/>
      <c r="J59" s="35"/>
      <c r="K59" s="37"/>
      <c r="L59" s="35"/>
      <c r="M59" s="35"/>
      <c r="N59" s="35"/>
      <c r="O59" s="35"/>
      <c r="P59" s="37"/>
      <c r="Q59" s="35"/>
      <c r="R59" s="35"/>
      <c r="S59" s="37"/>
      <c r="T59" s="35"/>
      <c r="U59" s="37"/>
      <c r="V59" s="35"/>
      <c r="W59" s="37"/>
      <c r="X59" s="35"/>
      <c r="Y59" s="37"/>
      <c r="Z59" s="35"/>
      <c r="AA59" s="42"/>
      <c r="AB59" s="33"/>
      <c r="AC59" s="33"/>
      <c r="AD59" s="33"/>
    </row>
    <row r="60" spans="1:30" x14ac:dyDescent="0.3">
      <c r="A60" s="9" t="s">
        <v>92</v>
      </c>
      <c r="B60" s="25">
        <v>365</v>
      </c>
      <c r="C60" s="23">
        <v>35.159999999999997</v>
      </c>
      <c r="D60" s="22">
        <v>214</v>
      </c>
      <c r="E60" s="23">
        <v>38.113</v>
      </c>
      <c r="F60" s="22">
        <v>215</v>
      </c>
      <c r="G60" s="23">
        <v>47.442999999999998</v>
      </c>
      <c r="H60" s="22" t="s">
        <v>193</v>
      </c>
      <c r="I60" s="23" t="s">
        <v>193</v>
      </c>
      <c r="J60" s="22" t="s">
        <v>193</v>
      </c>
      <c r="K60" s="23" t="s">
        <v>193</v>
      </c>
      <c r="L60" s="22">
        <v>283413</v>
      </c>
      <c r="M60" s="23">
        <v>2716.8980000000001</v>
      </c>
      <c r="N60" s="22">
        <v>25500</v>
      </c>
      <c r="O60" s="23">
        <v>512.76700000000005</v>
      </c>
      <c r="P60" s="22">
        <v>79114</v>
      </c>
      <c r="Q60" s="23">
        <v>698.197</v>
      </c>
      <c r="R60" s="22">
        <v>15367</v>
      </c>
      <c r="S60" s="23">
        <v>292.995</v>
      </c>
      <c r="T60" s="22">
        <v>560</v>
      </c>
      <c r="U60" s="23">
        <v>9.4090000000000007</v>
      </c>
      <c r="V60" s="22">
        <v>652</v>
      </c>
      <c r="W60" s="23">
        <v>45.018999999999998</v>
      </c>
      <c r="X60" s="22">
        <v>98722</v>
      </c>
      <c r="Y60" s="23">
        <v>171.25399999999999</v>
      </c>
      <c r="Z60" s="22">
        <v>19119</v>
      </c>
      <c r="AA60" s="26">
        <v>34.387</v>
      </c>
      <c r="AB60" s="10" t="s">
        <v>93</v>
      </c>
      <c r="AC60" s="11"/>
      <c r="AD60" s="11"/>
    </row>
    <row r="61" spans="1:30" x14ac:dyDescent="0.3">
      <c r="A61" s="9" t="s">
        <v>94</v>
      </c>
      <c r="B61" s="25">
        <v>6556</v>
      </c>
      <c r="C61" s="23">
        <v>726.44100000000003</v>
      </c>
      <c r="D61" s="22">
        <v>2153</v>
      </c>
      <c r="E61" s="23">
        <v>370.69</v>
      </c>
      <c r="F61" s="22">
        <v>2746</v>
      </c>
      <c r="G61" s="23">
        <v>551.11500000000001</v>
      </c>
      <c r="H61" s="22" t="s">
        <v>193</v>
      </c>
      <c r="I61" s="23" t="s">
        <v>193</v>
      </c>
      <c r="J61" s="22" t="s">
        <v>193</v>
      </c>
      <c r="K61" s="23" t="s">
        <v>193</v>
      </c>
      <c r="L61" s="22">
        <v>407178</v>
      </c>
      <c r="M61" s="23">
        <v>3974.326</v>
      </c>
      <c r="N61" s="22">
        <v>68942</v>
      </c>
      <c r="O61" s="23">
        <v>1262.4000000000001</v>
      </c>
      <c r="P61" s="22">
        <v>146096</v>
      </c>
      <c r="Q61" s="23">
        <v>1323.5630000000001</v>
      </c>
      <c r="R61" s="22">
        <v>32696</v>
      </c>
      <c r="S61" s="23">
        <v>591.15</v>
      </c>
      <c r="T61" s="22">
        <v>21587</v>
      </c>
      <c r="U61" s="23">
        <v>317.51</v>
      </c>
      <c r="V61" s="22">
        <v>61902</v>
      </c>
      <c r="W61" s="23">
        <v>3671.5</v>
      </c>
      <c r="X61" s="22">
        <v>332999</v>
      </c>
      <c r="Y61" s="23">
        <v>520.423</v>
      </c>
      <c r="Z61" s="22">
        <v>116019</v>
      </c>
      <c r="AA61" s="26">
        <v>176.77799999999999</v>
      </c>
      <c r="AB61" s="10" t="s">
        <v>95</v>
      </c>
      <c r="AC61" s="11"/>
      <c r="AD61" s="11"/>
    </row>
    <row r="62" spans="1:30" x14ac:dyDescent="0.3">
      <c r="A62" s="9" t="s">
        <v>96</v>
      </c>
      <c r="B62" s="25">
        <v>533</v>
      </c>
      <c r="C62" s="23">
        <v>104.255</v>
      </c>
      <c r="D62" s="22">
        <v>4191</v>
      </c>
      <c r="E62" s="23">
        <v>1576.08</v>
      </c>
      <c r="F62" s="22">
        <v>90</v>
      </c>
      <c r="G62" s="23">
        <v>41.8</v>
      </c>
      <c r="H62" s="22" t="s">
        <v>193</v>
      </c>
      <c r="I62" s="23" t="s">
        <v>193</v>
      </c>
      <c r="J62" s="22" t="s">
        <v>193</v>
      </c>
      <c r="K62" s="23" t="s">
        <v>193</v>
      </c>
      <c r="L62" s="22">
        <v>126905</v>
      </c>
      <c r="M62" s="23">
        <v>1456.5409999999999</v>
      </c>
      <c r="N62" s="22">
        <v>4537</v>
      </c>
      <c r="O62" s="23">
        <v>109.164</v>
      </c>
      <c r="P62" s="22">
        <v>20690</v>
      </c>
      <c r="Q62" s="23">
        <v>212.16</v>
      </c>
      <c r="R62" s="22">
        <v>3433</v>
      </c>
      <c r="S62" s="23">
        <v>84.4</v>
      </c>
      <c r="T62" s="22">
        <v>1314</v>
      </c>
      <c r="U62" s="23">
        <v>26.213999999999999</v>
      </c>
      <c r="V62" s="22">
        <v>48237</v>
      </c>
      <c r="W62" s="23">
        <v>5055.67</v>
      </c>
      <c r="X62" s="22">
        <v>122865</v>
      </c>
      <c r="Y62" s="23">
        <v>261.84500000000003</v>
      </c>
      <c r="Z62" s="22">
        <v>43814</v>
      </c>
      <c r="AA62" s="26">
        <v>78.575000000000003</v>
      </c>
      <c r="AB62" s="10" t="s">
        <v>97</v>
      </c>
      <c r="AC62" s="11"/>
      <c r="AD62" s="11"/>
    </row>
    <row r="63" spans="1:30" x14ac:dyDescent="0.3">
      <c r="A63" s="34" t="s">
        <v>98</v>
      </c>
      <c r="B63" s="36">
        <f t="shared" ref="B63:F63" si="19">SUM(B65:B69)</f>
        <v>639</v>
      </c>
      <c r="C63" s="35">
        <f t="shared" si="19"/>
        <v>122.899</v>
      </c>
      <c r="D63" s="35">
        <f t="shared" si="19"/>
        <v>2838</v>
      </c>
      <c r="E63" s="35">
        <f t="shared" si="19"/>
        <v>750.49800000000005</v>
      </c>
      <c r="F63" s="35">
        <f t="shared" si="19"/>
        <v>2102</v>
      </c>
      <c r="G63" s="35">
        <f t="shared" ref="G63:AA63" si="20">SUM(G65:G69)</f>
        <v>731.58</v>
      </c>
      <c r="H63" s="35">
        <f t="shared" si="20"/>
        <v>1281</v>
      </c>
      <c r="I63" s="37">
        <f t="shared" si="20"/>
        <v>467.565</v>
      </c>
      <c r="J63" s="35">
        <f t="shared" si="20"/>
        <v>0</v>
      </c>
      <c r="K63" s="37">
        <f t="shared" si="20"/>
        <v>0</v>
      </c>
      <c r="L63" s="35">
        <f t="shared" si="20"/>
        <v>536088</v>
      </c>
      <c r="M63" s="35">
        <f t="shared" si="20"/>
        <v>5324.6150000000007</v>
      </c>
      <c r="N63" s="35">
        <f t="shared" si="20"/>
        <v>59135</v>
      </c>
      <c r="O63" s="35">
        <f>SUM(O65:O69)</f>
        <v>1147.1180000000002</v>
      </c>
      <c r="P63" s="37">
        <f t="shared" si="20"/>
        <v>252256</v>
      </c>
      <c r="Q63" s="35">
        <f t="shared" si="20"/>
        <v>2500.0499999999997</v>
      </c>
      <c r="R63" s="35">
        <f t="shared" si="20"/>
        <v>17614</v>
      </c>
      <c r="S63" s="37">
        <f t="shared" si="20"/>
        <v>345.69900000000001</v>
      </c>
      <c r="T63" s="35">
        <f t="shared" si="20"/>
        <v>4758</v>
      </c>
      <c r="U63" s="37">
        <f t="shared" si="20"/>
        <v>94.218000000000004</v>
      </c>
      <c r="V63" s="35">
        <f t="shared" si="20"/>
        <v>126384</v>
      </c>
      <c r="W63" s="37">
        <f t="shared" si="20"/>
        <v>7983.6980000000003</v>
      </c>
      <c r="X63" s="35">
        <f t="shared" si="20"/>
        <v>508895</v>
      </c>
      <c r="Y63" s="37">
        <f t="shared" si="20"/>
        <v>777.447</v>
      </c>
      <c r="Z63" s="35">
        <f t="shared" si="20"/>
        <v>42393</v>
      </c>
      <c r="AA63" s="42">
        <f t="shared" si="20"/>
        <v>91.234999999999999</v>
      </c>
      <c r="AB63" s="33" t="s">
        <v>99</v>
      </c>
      <c r="AC63" s="33"/>
      <c r="AD63" s="33"/>
    </row>
    <row r="64" spans="1:30" x14ac:dyDescent="0.3">
      <c r="A64" s="34"/>
      <c r="B64" s="36"/>
      <c r="C64" s="35"/>
      <c r="D64" s="35"/>
      <c r="E64" s="35"/>
      <c r="F64" s="35"/>
      <c r="G64" s="35"/>
      <c r="H64" s="35"/>
      <c r="I64" s="37"/>
      <c r="J64" s="35"/>
      <c r="K64" s="37"/>
      <c r="L64" s="35"/>
      <c r="M64" s="35"/>
      <c r="N64" s="35"/>
      <c r="O64" s="35"/>
      <c r="P64" s="37"/>
      <c r="Q64" s="35"/>
      <c r="R64" s="35"/>
      <c r="S64" s="37"/>
      <c r="T64" s="35"/>
      <c r="U64" s="37"/>
      <c r="V64" s="35"/>
      <c r="W64" s="37"/>
      <c r="X64" s="35"/>
      <c r="Y64" s="37"/>
      <c r="Z64" s="35"/>
      <c r="AA64" s="42"/>
      <c r="AB64" s="33"/>
      <c r="AC64" s="33"/>
      <c r="AD64" s="33"/>
    </row>
    <row r="65" spans="1:30" x14ac:dyDescent="0.3">
      <c r="A65" s="9" t="s">
        <v>100</v>
      </c>
      <c r="B65" s="25">
        <v>46</v>
      </c>
      <c r="C65" s="23">
        <v>6.8239999999999998</v>
      </c>
      <c r="D65" s="22">
        <v>250</v>
      </c>
      <c r="E65" s="23">
        <v>50</v>
      </c>
      <c r="F65" s="22">
        <v>120</v>
      </c>
      <c r="G65" s="23">
        <v>36</v>
      </c>
      <c r="H65" s="22" t="s">
        <v>193</v>
      </c>
      <c r="I65" s="23" t="s">
        <v>193</v>
      </c>
      <c r="J65" s="22" t="s">
        <v>193</v>
      </c>
      <c r="K65" s="23" t="s">
        <v>193</v>
      </c>
      <c r="L65" s="22">
        <v>29039</v>
      </c>
      <c r="M65" s="23">
        <v>291.45499999999998</v>
      </c>
      <c r="N65" s="22">
        <v>8950</v>
      </c>
      <c r="O65" s="23">
        <v>219.97</v>
      </c>
      <c r="P65" s="22">
        <v>10336</v>
      </c>
      <c r="Q65" s="23">
        <v>100.47</v>
      </c>
      <c r="R65" s="22">
        <v>2711</v>
      </c>
      <c r="S65" s="23">
        <v>59.725000000000001</v>
      </c>
      <c r="T65" s="22">
        <v>210</v>
      </c>
      <c r="U65" s="23">
        <v>4.1870000000000003</v>
      </c>
      <c r="V65" s="22">
        <v>733</v>
      </c>
      <c r="W65" s="23">
        <v>43.82</v>
      </c>
      <c r="X65" s="22">
        <v>94581</v>
      </c>
      <c r="Y65" s="23">
        <v>46.39</v>
      </c>
      <c r="Z65" s="22">
        <v>6875</v>
      </c>
      <c r="AA65" s="26">
        <v>13.484999999999999</v>
      </c>
      <c r="AB65" s="10" t="s">
        <v>101</v>
      </c>
      <c r="AC65" s="11"/>
      <c r="AD65" s="11"/>
    </row>
    <row r="66" spans="1:30" x14ac:dyDescent="0.3">
      <c r="A66" s="9" t="s">
        <v>102</v>
      </c>
      <c r="B66" s="25">
        <v>58</v>
      </c>
      <c r="C66" s="23">
        <v>6.34</v>
      </c>
      <c r="D66" s="22">
        <v>28</v>
      </c>
      <c r="E66" s="23">
        <v>7.92</v>
      </c>
      <c r="F66" s="22">
        <v>78</v>
      </c>
      <c r="G66" s="23">
        <v>23.4</v>
      </c>
      <c r="H66" s="22" t="s">
        <v>193</v>
      </c>
      <c r="I66" s="23" t="s">
        <v>193</v>
      </c>
      <c r="J66" s="22" t="s">
        <v>193</v>
      </c>
      <c r="K66" s="23" t="s">
        <v>193</v>
      </c>
      <c r="L66" s="22">
        <v>41466</v>
      </c>
      <c r="M66" s="23">
        <v>401.66199999999998</v>
      </c>
      <c r="N66" s="22">
        <v>2024</v>
      </c>
      <c r="O66" s="23">
        <v>35.799999999999997</v>
      </c>
      <c r="P66" s="22">
        <v>24775</v>
      </c>
      <c r="Q66" s="23">
        <v>242.05199999999999</v>
      </c>
      <c r="R66" s="22">
        <v>2174</v>
      </c>
      <c r="S66" s="23">
        <v>37.877000000000002</v>
      </c>
      <c r="T66" s="22">
        <v>782</v>
      </c>
      <c r="U66" s="23">
        <v>15.015000000000001</v>
      </c>
      <c r="V66" s="22">
        <v>10820</v>
      </c>
      <c r="W66" s="23">
        <v>953.42</v>
      </c>
      <c r="X66" s="22">
        <v>65255</v>
      </c>
      <c r="Y66" s="23">
        <v>129.5</v>
      </c>
      <c r="Z66" s="22">
        <v>5390</v>
      </c>
      <c r="AA66" s="26">
        <v>9.5649999999999995</v>
      </c>
      <c r="AB66" s="10" t="s">
        <v>103</v>
      </c>
      <c r="AC66" s="11"/>
      <c r="AD66" s="11"/>
    </row>
    <row r="67" spans="1:30" x14ac:dyDescent="0.3">
      <c r="A67" s="9" t="s">
        <v>104</v>
      </c>
      <c r="B67" s="25">
        <v>22</v>
      </c>
      <c r="C67" s="23">
        <v>3.9249999999999998</v>
      </c>
      <c r="D67" s="22">
        <v>248</v>
      </c>
      <c r="E67" s="23">
        <v>75.828000000000003</v>
      </c>
      <c r="F67" s="22">
        <v>1181</v>
      </c>
      <c r="G67" s="23">
        <v>483.92</v>
      </c>
      <c r="H67" s="22" t="s">
        <v>193</v>
      </c>
      <c r="I67" s="23" t="s">
        <v>193</v>
      </c>
      <c r="J67" s="22" t="s">
        <v>193</v>
      </c>
      <c r="K67" s="23" t="s">
        <v>193</v>
      </c>
      <c r="L67" s="22">
        <v>366597</v>
      </c>
      <c r="M67" s="23">
        <v>3632.46</v>
      </c>
      <c r="N67" s="22">
        <v>43644</v>
      </c>
      <c r="O67" s="23">
        <v>805.94500000000005</v>
      </c>
      <c r="P67" s="22">
        <v>84916</v>
      </c>
      <c r="Q67" s="23">
        <v>831.5</v>
      </c>
      <c r="R67" s="22">
        <v>8907</v>
      </c>
      <c r="S67" s="23">
        <v>169.86199999999999</v>
      </c>
      <c r="T67" s="22">
        <v>3173</v>
      </c>
      <c r="U67" s="23">
        <v>63.408000000000001</v>
      </c>
      <c r="V67" s="22">
        <v>94847</v>
      </c>
      <c r="W67" s="23">
        <v>5583.5</v>
      </c>
      <c r="X67" s="22">
        <v>141490</v>
      </c>
      <c r="Y67" s="23">
        <v>233.49799999999999</v>
      </c>
      <c r="Z67" s="22">
        <v>14120</v>
      </c>
      <c r="AA67" s="26">
        <v>34.744999999999997</v>
      </c>
      <c r="AB67" s="10" t="s">
        <v>105</v>
      </c>
      <c r="AC67" s="11"/>
      <c r="AD67" s="11"/>
    </row>
    <row r="68" spans="1:30" x14ac:dyDescent="0.3">
      <c r="A68" s="9" t="s">
        <v>106</v>
      </c>
      <c r="B68" s="25">
        <v>436</v>
      </c>
      <c r="C68" s="23">
        <v>92.34</v>
      </c>
      <c r="D68" s="22">
        <v>2015</v>
      </c>
      <c r="E68" s="23">
        <v>542.5</v>
      </c>
      <c r="F68" s="22">
        <v>2</v>
      </c>
      <c r="G68" s="23">
        <v>0.8</v>
      </c>
      <c r="H68" s="22" t="s">
        <v>193</v>
      </c>
      <c r="I68" s="23" t="s">
        <v>193</v>
      </c>
      <c r="J68" s="22" t="s">
        <v>193</v>
      </c>
      <c r="K68" s="23" t="s">
        <v>193</v>
      </c>
      <c r="L68" s="22">
        <v>75532</v>
      </c>
      <c r="M68" s="23">
        <v>762.12300000000005</v>
      </c>
      <c r="N68" s="22">
        <v>2165</v>
      </c>
      <c r="O68" s="23">
        <v>44.31</v>
      </c>
      <c r="P68" s="22">
        <v>112461</v>
      </c>
      <c r="Q68" s="23">
        <v>1124.271</v>
      </c>
      <c r="R68" s="22">
        <v>2455</v>
      </c>
      <c r="S68" s="23">
        <v>49.255000000000003</v>
      </c>
      <c r="T68" s="22">
        <v>580</v>
      </c>
      <c r="U68" s="23">
        <v>11.348000000000001</v>
      </c>
      <c r="V68" s="22">
        <v>14881</v>
      </c>
      <c r="W68" s="23">
        <v>1000.9109999999999</v>
      </c>
      <c r="X68" s="22">
        <v>154817</v>
      </c>
      <c r="Y68" s="23">
        <v>238.17500000000001</v>
      </c>
      <c r="Z68" s="22">
        <v>9773</v>
      </c>
      <c r="AA68" s="26">
        <v>18.55</v>
      </c>
      <c r="AB68" s="10" t="s">
        <v>107</v>
      </c>
      <c r="AC68" s="11"/>
      <c r="AD68" s="11"/>
    </row>
    <row r="69" spans="1:30" x14ac:dyDescent="0.3">
      <c r="A69" s="9" t="s">
        <v>108</v>
      </c>
      <c r="B69" s="25">
        <v>77</v>
      </c>
      <c r="C69" s="23">
        <v>13.47</v>
      </c>
      <c r="D69" s="22">
        <v>297</v>
      </c>
      <c r="E69" s="23">
        <v>74.25</v>
      </c>
      <c r="F69" s="22">
        <v>721</v>
      </c>
      <c r="G69" s="23">
        <v>187.46</v>
      </c>
      <c r="H69" s="22">
        <v>1281</v>
      </c>
      <c r="I69" s="23">
        <v>467.565</v>
      </c>
      <c r="J69" s="22" t="s">
        <v>193</v>
      </c>
      <c r="K69" s="23" t="s">
        <v>193</v>
      </c>
      <c r="L69" s="22">
        <v>23454</v>
      </c>
      <c r="M69" s="23">
        <v>236.91499999999999</v>
      </c>
      <c r="N69" s="22">
        <v>2352</v>
      </c>
      <c r="O69" s="23">
        <v>41.093000000000004</v>
      </c>
      <c r="P69" s="22">
        <v>19768</v>
      </c>
      <c r="Q69" s="23">
        <v>201.75700000000001</v>
      </c>
      <c r="R69" s="22">
        <v>1367</v>
      </c>
      <c r="S69" s="23">
        <v>28.98</v>
      </c>
      <c r="T69" s="22">
        <v>13</v>
      </c>
      <c r="U69" s="23">
        <v>0.26</v>
      </c>
      <c r="V69" s="22">
        <v>5103</v>
      </c>
      <c r="W69" s="23">
        <v>402.04700000000003</v>
      </c>
      <c r="X69" s="22">
        <v>52752</v>
      </c>
      <c r="Y69" s="23">
        <v>129.88399999999999</v>
      </c>
      <c r="Z69" s="22">
        <v>6235</v>
      </c>
      <c r="AA69" s="26">
        <v>14.89</v>
      </c>
      <c r="AB69" s="10" t="s">
        <v>109</v>
      </c>
      <c r="AC69" s="11"/>
      <c r="AD69" s="11"/>
    </row>
    <row r="70" spans="1:30" x14ac:dyDescent="0.3">
      <c r="A70" s="34" t="s">
        <v>110</v>
      </c>
      <c r="B70" s="36">
        <f t="shared" ref="B70:G70" si="21">SUM(B72:B79)</f>
        <v>103</v>
      </c>
      <c r="C70" s="35">
        <f t="shared" si="21"/>
        <v>15.445</v>
      </c>
      <c r="D70" s="35">
        <f t="shared" si="21"/>
        <v>1368</v>
      </c>
      <c r="E70" s="35">
        <f t="shared" si="21"/>
        <v>287.29000000000002</v>
      </c>
      <c r="F70" s="35">
        <f t="shared" si="21"/>
        <v>70</v>
      </c>
      <c r="G70" s="35">
        <f t="shared" si="21"/>
        <v>28</v>
      </c>
      <c r="H70" s="35">
        <f t="shared" ref="H70:M70" si="22">SUM(H72:H79)</f>
        <v>0</v>
      </c>
      <c r="I70" s="37">
        <f t="shared" si="22"/>
        <v>0</v>
      </c>
      <c r="J70" s="35">
        <f t="shared" si="22"/>
        <v>0</v>
      </c>
      <c r="K70" s="37">
        <f t="shared" si="22"/>
        <v>0</v>
      </c>
      <c r="L70" s="35">
        <f t="shared" si="22"/>
        <v>18855</v>
      </c>
      <c r="M70" s="35">
        <f t="shared" si="22"/>
        <v>178.203</v>
      </c>
      <c r="N70" s="35">
        <f t="shared" ref="N70:AA70" si="23">SUM(N72:N79)</f>
        <v>3202</v>
      </c>
      <c r="O70" s="35">
        <f>SUM(O72:O79)</f>
        <v>52.942</v>
      </c>
      <c r="P70" s="37">
        <f t="shared" si="23"/>
        <v>14479</v>
      </c>
      <c r="Q70" s="35">
        <f t="shared" si="23"/>
        <v>135.98899999999998</v>
      </c>
      <c r="R70" s="35">
        <f t="shared" si="23"/>
        <v>4916</v>
      </c>
      <c r="S70" s="37">
        <f t="shared" si="23"/>
        <v>80.507000000000005</v>
      </c>
      <c r="T70" s="35">
        <f t="shared" si="23"/>
        <v>982</v>
      </c>
      <c r="U70" s="37">
        <f t="shared" si="23"/>
        <v>19.64</v>
      </c>
      <c r="V70" s="35">
        <f t="shared" si="23"/>
        <v>78</v>
      </c>
      <c r="W70" s="37">
        <f t="shared" si="23"/>
        <v>3.9060000000000001</v>
      </c>
      <c r="X70" s="35">
        <f t="shared" si="23"/>
        <v>1701407</v>
      </c>
      <c r="Y70" s="37">
        <f t="shared" si="23"/>
        <v>3415.7320000000004</v>
      </c>
      <c r="Z70" s="35">
        <f t="shared" si="23"/>
        <v>340</v>
      </c>
      <c r="AA70" s="42">
        <f t="shared" si="23"/>
        <v>0.78</v>
      </c>
      <c r="AB70" s="33" t="s">
        <v>111</v>
      </c>
      <c r="AC70" s="33"/>
      <c r="AD70" s="33"/>
    </row>
    <row r="71" spans="1:30" x14ac:dyDescent="0.3">
      <c r="A71" s="34"/>
      <c r="B71" s="36"/>
      <c r="C71" s="35"/>
      <c r="D71" s="35"/>
      <c r="E71" s="35"/>
      <c r="F71" s="35"/>
      <c r="G71" s="35"/>
      <c r="H71" s="35"/>
      <c r="I71" s="37"/>
      <c r="J71" s="35"/>
      <c r="K71" s="37"/>
      <c r="L71" s="35"/>
      <c r="M71" s="35"/>
      <c r="N71" s="35"/>
      <c r="O71" s="35"/>
      <c r="P71" s="37"/>
      <c r="Q71" s="35"/>
      <c r="R71" s="35"/>
      <c r="S71" s="37"/>
      <c r="T71" s="35"/>
      <c r="U71" s="37"/>
      <c r="V71" s="35"/>
      <c r="W71" s="37"/>
      <c r="X71" s="35"/>
      <c r="Y71" s="37"/>
      <c r="Z71" s="35"/>
      <c r="AA71" s="42"/>
      <c r="AB71" s="33"/>
      <c r="AC71" s="33"/>
      <c r="AD71" s="33"/>
    </row>
    <row r="72" spans="1:30" x14ac:dyDescent="0.3">
      <c r="A72" s="17" t="s">
        <v>112</v>
      </c>
      <c r="B72" s="25" t="s">
        <v>193</v>
      </c>
      <c r="C72" s="23" t="s">
        <v>193</v>
      </c>
      <c r="D72" s="22" t="s">
        <v>193</v>
      </c>
      <c r="E72" s="23" t="s">
        <v>193</v>
      </c>
      <c r="F72" s="22" t="s">
        <v>193</v>
      </c>
      <c r="G72" s="23" t="s">
        <v>193</v>
      </c>
      <c r="H72" s="22" t="s">
        <v>193</v>
      </c>
      <c r="I72" s="23" t="s">
        <v>193</v>
      </c>
      <c r="J72" s="22" t="s">
        <v>193</v>
      </c>
      <c r="K72" s="23" t="s">
        <v>193</v>
      </c>
      <c r="L72" s="22" t="s">
        <v>193</v>
      </c>
      <c r="M72" s="23" t="s">
        <v>193</v>
      </c>
      <c r="N72" s="22" t="s">
        <v>193</v>
      </c>
      <c r="O72" s="23" t="s">
        <v>193</v>
      </c>
      <c r="P72" s="22" t="s">
        <v>193</v>
      </c>
      <c r="Q72" s="23" t="s">
        <v>193</v>
      </c>
      <c r="R72" s="22" t="s">
        <v>193</v>
      </c>
      <c r="S72" s="23" t="s">
        <v>193</v>
      </c>
      <c r="T72" s="22" t="s">
        <v>193</v>
      </c>
      <c r="U72" s="23" t="s">
        <v>193</v>
      </c>
      <c r="V72" s="22" t="s">
        <v>193</v>
      </c>
      <c r="W72" s="23" t="s">
        <v>193</v>
      </c>
      <c r="X72" s="22" t="s">
        <v>193</v>
      </c>
      <c r="Y72" s="23" t="s">
        <v>193</v>
      </c>
      <c r="Z72" s="22" t="s">
        <v>193</v>
      </c>
      <c r="AA72" s="26" t="s">
        <v>193</v>
      </c>
      <c r="AB72" s="10" t="s">
        <v>113</v>
      </c>
      <c r="AC72" s="11"/>
      <c r="AD72" s="11"/>
    </row>
    <row r="73" spans="1:30" x14ac:dyDescent="0.3">
      <c r="A73" s="17" t="s">
        <v>114</v>
      </c>
      <c r="B73" s="27" t="s">
        <v>193</v>
      </c>
      <c r="C73" s="23" t="s">
        <v>193</v>
      </c>
      <c r="D73" s="24" t="s">
        <v>193</v>
      </c>
      <c r="E73" s="23" t="s">
        <v>193</v>
      </c>
      <c r="F73" s="24" t="s">
        <v>193</v>
      </c>
      <c r="G73" s="23" t="s">
        <v>193</v>
      </c>
      <c r="H73" s="24" t="s">
        <v>193</v>
      </c>
      <c r="I73" s="23" t="s">
        <v>193</v>
      </c>
      <c r="J73" s="24" t="s">
        <v>193</v>
      </c>
      <c r="K73" s="23" t="s">
        <v>193</v>
      </c>
      <c r="L73" s="24" t="s">
        <v>193</v>
      </c>
      <c r="M73" s="23" t="s">
        <v>193</v>
      </c>
      <c r="N73" s="24" t="s">
        <v>193</v>
      </c>
      <c r="O73" s="23" t="s">
        <v>193</v>
      </c>
      <c r="P73" s="24" t="s">
        <v>193</v>
      </c>
      <c r="Q73" s="23" t="s">
        <v>193</v>
      </c>
      <c r="R73" s="24" t="s">
        <v>193</v>
      </c>
      <c r="S73" s="23" t="s">
        <v>193</v>
      </c>
      <c r="T73" s="24" t="s">
        <v>193</v>
      </c>
      <c r="U73" s="23" t="s">
        <v>193</v>
      </c>
      <c r="V73" s="24" t="s">
        <v>193</v>
      </c>
      <c r="W73" s="23" t="s">
        <v>193</v>
      </c>
      <c r="X73" s="24" t="s">
        <v>193</v>
      </c>
      <c r="Y73" s="23" t="s">
        <v>193</v>
      </c>
      <c r="Z73" s="24" t="s">
        <v>193</v>
      </c>
      <c r="AA73" s="26" t="s">
        <v>193</v>
      </c>
      <c r="AB73" s="10" t="s">
        <v>115</v>
      </c>
      <c r="AC73" s="11"/>
      <c r="AD73" s="11"/>
    </row>
    <row r="74" spans="1:30" x14ac:dyDescent="0.3">
      <c r="A74" s="17" t="s">
        <v>116</v>
      </c>
      <c r="B74" s="27" t="s">
        <v>193</v>
      </c>
      <c r="C74" s="23" t="s">
        <v>193</v>
      </c>
      <c r="D74" s="24" t="s">
        <v>193</v>
      </c>
      <c r="E74" s="23" t="s">
        <v>193</v>
      </c>
      <c r="F74" s="24" t="s">
        <v>193</v>
      </c>
      <c r="G74" s="23" t="s">
        <v>193</v>
      </c>
      <c r="H74" s="24" t="s">
        <v>193</v>
      </c>
      <c r="I74" s="23" t="s">
        <v>193</v>
      </c>
      <c r="J74" s="24" t="s">
        <v>193</v>
      </c>
      <c r="K74" s="23" t="s">
        <v>193</v>
      </c>
      <c r="L74" s="24" t="s">
        <v>193</v>
      </c>
      <c r="M74" s="23" t="s">
        <v>193</v>
      </c>
      <c r="N74" s="24" t="s">
        <v>193</v>
      </c>
      <c r="O74" s="23" t="s">
        <v>193</v>
      </c>
      <c r="P74" s="24" t="s">
        <v>193</v>
      </c>
      <c r="Q74" s="23" t="s">
        <v>193</v>
      </c>
      <c r="R74" s="24" t="s">
        <v>193</v>
      </c>
      <c r="S74" s="23" t="s">
        <v>193</v>
      </c>
      <c r="T74" s="24" t="s">
        <v>193</v>
      </c>
      <c r="U74" s="23" t="s">
        <v>193</v>
      </c>
      <c r="V74" s="24" t="s">
        <v>193</v>
      </c>
      <c r="W74" s="23" t="s">
        <v>193</v>
      </c>
      <c r="X74" s="24" t="s">
        <v>193</v>
      </c>
      <c r="Y74" s="23" t="s">
        <v>193</v>
      </c>
      <c r="Z74" s="24" t="s">
        <v>193</v>
      </c>
      <c r="AA74" s="26" t="s">
        <v>193</v>
      </c>
      <c r="AB74" s="10" t="s">
        <v>117</v>
      </c>
      <c r="AC74" s="11"/>
      <c r="AD74" s="11"/>
    </row>
    <row r="75" spans="1:30" x14ac:dyDescent="0.3">
      <c r="A75" s="17" t="s">
        <v>118</v>
      </c>
      <c r="B75" s="27" t="s">
        <v>193</v>
      </c>
      <c r="C75" s="23" t="s">
        <v>193</v>
      </c>
      <c r="D75" s="24" t="s">
        <v>193</v>
      </c>
      <c r="E75" s="23" t="s">
        <v>193</v>
      </c>
      <c r="F75" s="24" t="s">
        <v>193</v>
      </c>
      <c r="G75" s="23" t="s">
        <v>193</v>
      </c>
      <c r="H75" s="24" t="s">
        <v>193</v>
      </c>
      <c r="I75" s="23" t="s">
        <v>193</v>
      </c>
      <c r="J75" s="24" t="s">
        <v>193</v>
      </c>
      <c r="K75" s="23" t="s">
        <v>193</v>
      </c>
      <c r="L75" s="24" t="s">
        <v>193</v>
      </c>
      <c r="M75" s="23" t="s">
        <v>193</v>
      </c>
      <c r="N75" s="24" t="s">
        <v>193</v>
      </c>
      <c r="O75" s="23" t="s">
        <v>193</v>
      </c>
      <c r="P75" s="24" t="s">
        <v>193</v>
      </c>
      <c r="Q75" s="23" t="s">
        <v>193</v>
      </c>
      <c r="R75" s="24" t="s">
        <v>193</v>
      </c>
      <c r="S75" s="23" t="s">
        <v>193</v>
      </c>
      <c r="T75" s="24" t="s">
        <v>193</v>
      </c>
      <c r="U75" s="23" t="s">
        <v>193</v>
      </c>
      <c r="V75" s="24" t="s">
        <v>193</v>
      </c>
      <c r="W75" s="23" t="s">
        <v>193</v>
      </c>
      <c r="X75" s="24" t="s">
        <v>193</v>
      </c>
      <c r="Y75" s="23" t="s">
        <v>193</v>
      </c>
      <c r="Z75" s="24" t="s">
        <v>193</v>
      </c>
      <c r="AA75" s="26" t="s">
        <v>193</v>
      </c>
      <c r="AB75" s="10" t="s">
        <v>119</v>
      </c>
      <c r="AC75" s="11"/>
      <c r="AD75" s="11"/>
    </row>
    <row r="76" spans="1:30" x14ac:dyDescent="0.3">
      <c r="A76" s="17" t="s">
        <v>120</v>
      </c>
      <c r="B76" s="25" t="s">
        <v>193</v>
      </c>
      <c r="C76" s="23" t="s">
        <v>193</v>
      </c>
      <c r="D76" s="22" t="s">
        <v>193</v>
      </c>
      <c r="E76" s="23" t="s">
        <v>193</v>
      </c>
      <c r="F76" s="22" t="s">
        <v>193</v>
      </c>
      <c r="G76" s="23" t="s">
        <v>193</v>
      </c>
      <c r="H76" s="22" t="s">
        <v>193</v>
      </c>
      <c r="I76" s="23" t="s">
        <v>193</v>
      </c>
      <c r="J76" s="22" t="s">
        <v>193</v>
      </c>
      <c r="K76" s="23" t="s">
        <v>193</v>
      </c>
      <c r="L76" s="22">
        <v>1980</v>
      </c>
      <c r="M76" s="23">
        <v>18.277999999999999</v>
      </c>
      <c r="N76" s="22">
        <v>122</v>
      </c>
      <c r="O76" s="23">
        <v>2.3319999999999999</v>
      </c>
      <c r="P76" s="22">
        <v>241</v>
      </c>
      <c r="Q76" s="23">
        <v>2.42</v>
      </c>
      <c r="R76" s="22">
        <v>88</v>
      </c>
      <c r="S76" s="23">
        <v>1.58</v>
      </c>
      <c r="T76" s="22" t="s">
        <v>193</v>
      </c>
      <c r="U76" s="23" t="s">
        <v>193</v>
      </c>
      <c r="V76" s="22" t="s">
        <v>193</v>
      </c>
      <c r="W76" s="23" t="s">
        <v>193</v>
      </c>
      <c r="X76" s="22">
        <v>1642362</v>
      </c>
      <c r="Y76" s="23">
        <v>3284.7240000000002</v>
      </c>
      <c r="Z76" s="22" t="s">
        <v>193</v>
      </c>
      <c r="AA76" s="26" t="s">
        <v>193</v>
      </c>
      <c r="AB76" s="10" t="s">
        <v>121</v>
      </c>
      <c r="AC76" s="11"/>
      <c r="AD76" s="11"/>
    </row>
    <row r="77" spans="1:30" x14ac:dyDescent="0.3">
      <c r="A77" s="17" t="s">
        <v>122</v>
      </c>
      <c r="B77" s="25">
        <v>103</v>
      </c>
      <c r="C77" s="23">
        <v>15.445</v>
      </c>
      <c r="D77" s="22">
        <v>1368</v>
      </c>
      <c r="E77" s="23">
        <v>287.29000000000002</v>
      </c>
      <c r="F77" s="22">
        <v>70</v>
      </c>
      <c r="G77" s="23">
        <v>28</v>
      </c>
      <c r="H77" s="22" t="s">
        <v>193</v>
      </c>
      <c r="I77" s="23" t="s">
        <v>193</v>
      </c>
      <c r="J77" s="22" t="s">
        <v>193</v>
      </c>
      <c r="K77" s="23" t="s">
        <v>193</v>
      </c>
      <c r="L77" s="22">
        <v>16200</v>
      </c>
      <c r="M77" s="23">
        <v>153.75200000000001</v>
      </c>
      <c r="N77" s="22">
        <v>2920</v>
      </c>
      <c r="O77" s="23">
        <v>48.1</v>
      </c>
      <c r="P77" s="22">
        <v>13682</v>
      </c>
      <c r="Q77" s="23">
        <v>128.369</v>
      </c>
      <c r="R77" s="22">
        <v>4684</v>
      </c>
      <c r="S77" s="23">
        <v>76.605000000000004</v>
      </c>
      <c r="T77" s="22">
        <v>982</v>
      </c>
      <c r="U77" s="23">
        <v>19.64</v>
      </c>
      <c r="V77" s="22">
        <v>7</v>
      </c>
      <c r="W77" s="23">
        <v>0.46</v>
      </c>
      <c r="X77" s="22">
        <v>56270</v>
      </c>
      <c r="Y77" s="23">
        <v>125.867</v>
      </c>
      <c r="Z77" s="22">
        <v>180</v>
      </c>
      <c r="AA77" s="26">
        <v>0.36</v>
      </c>
      <c r="AB77" s="10" t="s">
        <v>123</v>
      </c>
      <c r="AC77" s="11"/>
      <c r="AD77" s="11"/>
    </row>
    <row r="78" spans="1:30" x14ac:dyDescent="0.3">
      <c r="A78" s="17" t="s">
        <v>124</v>
      </c>
      <c r="B78" s="27" t="s">
        <v>193</v>
      </c>
      <c r="C78" s="23" t="s">
        <v>193</v>
      </c>
      <c r="D78" s="24" t="s">
        <v>193</v>
      </c>
      <c r="E78" s="23" t="s">
        <v>193</v>
      </c>
      <c r="F78" s="24" t="s">
        <v>193</v>
      </c>
      <c r="G78" s="23" t="s">
        <v>193</v>
      </c>
      <c r="H78" s="24" t="s">
        <v>193</v>
      </c>
      <c r="I78" s="23" t="s">
        <v>193</v>
      </c>
      <c r="J78" s="24" t="s">
        <v>193</v>
      </c>
      <c r="K78" s="23" t="s">
        <v>193</v>
      </c>
      <c r="L78" s="24" t="s">
        <v>193</v>
      </c>
      <c r="M78" s="23" t="s">
        <v>193</v>
      </c>
      <c r="N78" s="24" t="s">
        <v>193</v>
      </c>
      <c r="O78" s="23" t="s">
        <v>193</v>
      </c>
      <c r="P78" s="24" t="s">
        <v>193</v>
      </c>
      <c r="Q78" s="23" t="s">
        <v>193</v>
      </c>
      <c r="R78" s="24" t="s">
        <v>193</v>
      </c>
      <c r="S78" s="23" t="s">
        <v>193</v>
      </c>
      <c r="T78" s="24" t="s">
        <v>193</v>
      </c>
      <c r="U78" s="23" t="s">
        <v>193</v>
      </c>
      <c r="V78" s="24" t="s">
        <v>193</v>
      </c>
      <c r="W78" s="23" t="s">
        <v>193</v>
      </c>
      <c r="X78" s="24">
        <v>8</v>
      </c>
      <c r="Y78" s="23">
        <v>1.4999999999999999E-2</v>
      </c>
      <c r="Z78" s="24" t="s">
        <v>193</v>
      </c>
      <c r="AA78" s="26" t="s">
        <v>193</v>
      </c>
      <c r="AB78" s="10" t="s">
        <v>125</v>
      </c>
      <c r="AC78" s="11"/>
      <c r="AD78" s="11"/>
    </row>
    <row r="79" spans="1:30" x14ac:dyDescent="0.3">
      <c r="A79" s="17" t="s">
        <v>126</v>
      </c>
      <c r="B79" s="25" t="s">
        <v>193</v>
      </c>
      <c r="C79" s="23" t="s">
        <v>193</v>
      </c>
      <c r="D79" s="22" t="s">
        <v>193</v>
      </c>
      <c r="E79" s="23" t="s">
        <v>193</v>
      </c>
      <c r="F79" s="22" t="s">
        <v>193</v>
      </c>
      <c r="G79" s="23" t="s">
        <v>193</v>
      </c>
      <c r="H79" s="22" t="s">
        <v>193</v>
      </c>
      <c r="I79" s="23" t="s">
        <v>193</v>
      </c>
      <c r="J79" s="22" t="s">
        <v>193</v>
      </c>
      <c r="K79" s="23" t="s">
        <v>193</v>
      </c>
      <c r="L79" s="22">
        <v>675</v>
      </c>
      <c r="M79" s="23">
        <v>6.173</v>
      </c>
      <c r="N79" s="22">
        <v>160</v>
      </c>
      <c r="O79" s="23">
        <v>2.5099999999999998</v>
      </c>
      <c r="P79" s="22">
        <v>556</v>
      </c>
      <c r="Q79" s="23">
        <v>5.2</v>
      </c>
      <c r="R79" s="22">
        <v>144</v>
      </c>
      <c r="S79" s="23">
        <v>2.3220000000000001</v>
      </c>
      <c r="T79" s="22" t="s">
        <v>193</v>
      </c>
      <c r="U79" s="23" t="s">
        <v>193</v>
      </c>
      <c r="V79" s="22">
        <v>71</v>
      </c>
      <c r="W79" s="23">
        <v>3.4460000000000002</v>
      </c>
      <c r="X79" s="22">
        <v>2767</v>
      </c>
      <c r="Y79" s="23">
        <v>5.1260000000000003</v>
      </c>
      <c r="Z79" s="22">
        <v>160</v>
      </c>
      <c r="AA79" s="26">
        <v>0.42</v>
      </c>
      <c r="AB79" s="10" t="s">
        <v>127</v>
      </c>
      <c r="AC79" s="11"/>
      <c r="AD79" s="11"/>
    </row>
    <row r="80" spans="1:30" x14ac:dyDescent="0.3">
      <c r="A80" s="34" t="s">
        <v>128</v>
      </c>
      <c r="B80" s="36">
        <f t="shared" ref="B80:E80" si="24">SUM(B82:B86)</f>
        <v>680</v>
      </c>
      <c r="C80" s="35">
        <f t="shared" si="24"/>
        <v>108.24</v>
      </c>
      <c r="D80" s="35">
        <f t="shared" si="24"/>
        <v>1893</v>
      </c>
      <c r="E80" s="35">
        <f t="shared" si="24"/>
        <v>522.55099999999993</v>
      </c>
      <c r="F80" s="35">
        <f t="shared" ref="F80:H80" si="25">SUM(F82:F86)</f>
        <v>592</v>
      </c>
      <c r="G80" s="35">
        <f t="shared" si="25"/>
        <v>180.04400000000004</v>
      </c>
      <c r="H80" s="35">
        <f t="shared" si="25"/>
        <v>0</v>
      </c>
      <c r="I80" s="37">
        <f t="shared" ref="I80:AA80" si="26">SUM(I82:I86)</f>
        <v>0</v>
      </c>
      <c r="J80" s="35">
        <f t="shared" si="26"/>
        <v>0</v>
      </c>
      <c r="K80" s="37">
        <f t="shared" si="26"/>
        <v>0</v>
      </c>
      <c r="L80" s="35">
        <f t="shared" si="26"/>
        <v>319601</v>
      </c>
      <c r="M80" s="35">
        <f t="shared" si="26"/>
        <v>3022.989</v>
      </c>
      <c r="N80" s="57">
        <f t="shared" si="26"/>
        <v>44424</v>
      </c>
      <c r="O80" s="57">
        <f>SUM(O82:O86)</f>
        <v>910.1640000000001</v>
      </c>
      <c r="P80" s="56">
        <f t="shared" si="26"/>
        <v>49898</v>
      </c>
      <c r="Q80" s="57">
        <f t="shared" si="26"/>
        <v>453.54600000000005</v>
      </c>
      <c r="R80" s="57">
        <f t="shared" si="26"/>
        <v>6410</v>
      </c>
      <c r="S80" s="56">
        <f t="shared" si="26"/>
        <v>117.40700000000001</v>
      </c>
      <c r="T80" s="57">
        <f t="shared" si="26"/>
        <v>1461</v>
      </c>
      <c r="U80" s="56">
        <f t="shared" si="26"/>
        <v>27.713999999999999</v>
      </c>
      <c r="V80" s="57">
        <f t="shared" si="26"/>
        <v>3993</v>
      </c>
      <c r="W80" s="56">
        <f t="shared" si="26"/>
        <v>261.12799999999999</v>
      </c>
      <c r="X80" s="57">
        <f t="shared" si="26"/>
        <v>279520</v>
      </c>
      <c r="Y80" s="56">
        <f t="shared" si="26"/>
        <v>523.37900000000002</v>
      </c>
      <c r="Z80" s="57">
        <f t="shared" si="26"/>
        <v>22971</v>
      </c>
      <c r="AA80" s="55">
        <f t="shared" si="26"/>
        <v>37.345999999999997</v>
      </c>
      <c r="AB80" s="33" t="s">
        <v>129</v>
      </c>
      <c r="AC80" s="33"/>
      <c r="AD80" s="33"/>
    </row>
    <row r="81" spans="1:30" x14ac:dyDescent="0.3">
      <c r="A81" s="34"/>
      <c r="B81" s="36"/>
      <c r="C81" s="35"/>
      <c r="D81" s="35"/>
      <c r="E81" s="35"/>
      <c r="F81" s="35"/>
      <c r="G81" s="35"/>
      <c r="H81" s="35"/>
      <c r="I81" s="37"/>
      <c r="J81" s="35"/>
      <c r="K81" s="37"/>
      <c r="L81" s="35"/>
      <c r="M81" s="35"/>
      <c r="N81" s="57"/>
      <c r="O81" s="57"/>
      <c r="P81" s="56"/>
      <c r="Q81" s="57"/>
      <c r="R81" s="57"/>
      <c r="S81" s="56"/>
      <c r="T81" s="57"/>
      <c r="U81" s="56"/>
      <c r="V81" s="57"/>
      <c r="W81" s="56"/>
      <c r="X81" s="57"/>
      <c r="Y81" s="56"/>
      <c r="Z81" s="57"/>
      <c r="AA81" s="55"/>
      <c r="AB81" s="33"/>
      <c r="AC81" s="33"/>
      <c r="AD81" s="33"/>
    </row>
    <row r="82" spans="1:30" x14ac:dyDescent="0.3">
      <c r="A82" s="9" t="s">
        <v>130</v>
      </c>
      <c r="B82" s="25">
        <v>161</v>
      </c>
      <c r="C82" s="23">
        <v>25.69</v>
      </c>
      <c r="D82" s="22">
        <v>1398</v>
      </c>
      <c r="E82" s="23">
        <v>390.52499999999998</v>
      </c>
      <c r="F82" s="22">
        <v>412</v>
      </c>
      <c r="G82" s="23">
        <v>132.83000000000001</v>
      </c>
      <c r="H82" s="22" t="s">
        <v>193</v>
      </c>
      <c r="I82" s="23" t="s">
        <v>193</v>
      </c>
      <c r="J82" s="22" t="s">
        <v>193</v>
      </c>
      <c r="K82" s="23" t="s">
        <v>193</v>
      </c>
      <c r="L82" s="22">
        <v>278519</v>
      </c>
      <c r="M82" s="23">
        <v>2613.527</v>
      </c>
      <c r="N82" s="22">
        <v>42039</v>
      </c>
      <c r="O82" s="23">
        <v>868.39700000000005</v>
      </c>
      <c r="P82" s="22">
        <v>26329</v>
      </c>
      <c r="Q82" s="23">
        <v>238.23099999999999</v>
      </c>
      <c r="R82" s="22">
        <v>3067</v>
      </c>
      <c r="S82" s="23">
        <v>60.677999999999997</v>
      </c>
      <c r="T82" s="22">
        <v>942</v>
      </c>
      <c r="U82" s="23">
        <v>17.603999999999999</v>
      </c>
      <c r="V82" s="22">
        <v>2157</v>
      </c>
      <c r="W82" s="23">
        <v>152.90299999999999</v>
      </c>
      <c r="X82" s="22">
        <v>235626</v>
      </c>
      <c r="Y82" s="23">
        <v>448.35</v>
      </c>
      <c r="Z82" s="22">
        <v>2675</v>
      </c>
      <c r="AA82" s="26">
        <v>5.2539999999999996</v>
      </c>
      <c r="AB82" s="10" t="s">
        <v>131</v>
      </c>
      <c r="AC82" s="11"/>
      <c r="AD82" s="11"/>
    </row>
    <row r="83" spans="1:30" x14ac:dyDescent="0.3">
      <c r="A83" s="9" t="s">
        <v>132</v>
      </c>
      <c r="B83" s="25">
        <v>24</v>
      </c>
      <c r="C83" s="23">
        <v>3.6</v>
      </c>
      <c r="D83" s="22">
        <v>8</v>
      </c>
      <c r="E83" s="23">
        <v>2</v>
      </c>
      <c r="F83" s="22">
        <v>1</v>
      </c>
      <c r="G83" s="23">
        <v>0.4</v>
      </c>
      <c r="H83" s="22" t="s">
        <v>193</v>
      </c>
      <c r="I83" s="23" t="s">
        <v>193</v>
      </c>
      <c r="J83" s="22" t="s">
        <v>193</v>
      </c>
      <c r="K83" s="23" t="s">
        <v>193</v>
      </c>
      <c r="L83" s="22">
        <v>1510</v>
      </c>
      <c r="M83" s="23">
        <v>16.260000000000002</v>
      </c>
      <c r="N83" s="22">
        <v>405</v>
      </c>
      <c r="O83" s="23">
        <v>6.4749999999999996</v>
      </c>
      <c r="P83" s="22">
        <v>5280</v>
      </c>
      <c r="Q83" s="23">
        <v>52.8</v>
      </c>
      <c r="R83" s="22">
        <v>1280</v>
      </c>
      <c r="S83" s="23">
        <v>20.260000000000002</v>
      </c>
      <c r="T83" s="22">
        <v>320</v>
      </c>
      <c r="U83" s="23">
        <v>6.4</v>
      </c>
      <c r="V83" s="22">
        <v>710</v>
      </c>
      <c r="W83" s="23">
        <v>42.6</v>
      </c>
      <c r="X83" s="22">
        <v>10680</v>
      </c>
      <c r="Y83" s="23">
        <v>16.02</v>
      </c>
      <c r="Z83" s="22">
        <v>15970</v>
      </c>
      <c r="AA83" s="26">
        <v>23.954999999999998</v>
      </c>
      <c r="AB83" s="10" t="s">
        <v>133</v>
      </c>
      <c r="AC83" s="11"/>
      <c r="AD83" s="11"/>
    </row>
    <row r="84" spans="1:30" x14ac:dyDescent="0.3">
      <c r="A84" s="9" t="s">
        <v>134</v>
      </c>
      <c r="B84" s="25">
        <v>306</v>
      </c>
      <c r="C84" s="23">
        <v>45.9</v>
      </c>
      <c r="D84" s="22">
        <v>229</v>
      </c>
      <c r="E84" s="23">
        <v>57.3</v>
      </c>
      <c r="F84" s="22">
        <v>2</v>
      </c>
      <c r="G84" s="23">
        <v>0.65</v>
      </c>
      <c r="H84" s="22" t="s">
        <v>193</v>
      </c>
      <c r="I84" s="23" t="s">
        <v>193</v>
      </c>
      <c r="J84" s="22" t="s">
        <v>193</v>
      </c>
      <c r="K84" s="23" t="s">
        <v>193</v>
      </c>
      <c r="L84" s="22">
        <v>35205</v>
      </c>
      <c r="M84" s="23">
        <v>348.01799999999997</v>
      </c>
      <c r="N84" s="22">
        <v>1553</v>
      </c>
      <c r="O84" s="23">
        <v>27.58</v>
      </c>
      <c r="P84" s="22">
        <v>5913</v>
      </c>
      <c r="Q84" s="23">
        <v>55.305</v>
      </c>
      <c r="R84" s="22">
        <v>660</v>
      </c>
      <c r="S84" s="23">
        <v>12.673</v>
      </c>
      <c r="T84" s="22">
        <v>82</v>
      </c>
      <c r="U84" s="23">
        <v>1.595</v>
      </c>
      <c r="V84" s="22">
        <v>807</v>
      </c>
      <c r="W84" s="23">
        <v>51.88</v>
      </c>
      <c r="X84" s="22">
        <v>3700</v>
      </c>
      <c r="Y84" s="23">
        <v>6.7039999999999997</v>
      </c>
      <c r="Z84" s="22" t="s">
        <v>193</v>
      </c>
      <c r="AA84" s="26" t="s">
        <v>193</v>
      </c>
      <c r="AB84" s="10" t="s">
        <v>135</v>
      </c>
      <c r="AC84" s="11"/>
      <c r="AD84" s="11"/>
    </row>
    <row r="85" spans="1:30" x14ac:dyDescent="0.3">
      <c r="A85" s="9" t="s">
        <v>136</v>
      </c>
      <c r="B85" s="25">
        <v>6</v>
      </c>
      <c r="C85" s="23">
        <v>0.89500000000000002</v>
      </c>
      <c r="D85" s="22" t="s">
        <v>193</v>
      </c>
      <c r="E85" s="23" t="s">
        <v>193</v>
      </c>
      <c r="F85" s="22" t="s">
        <v>193</v>
      </c>
      <c r="G85" s="23" t="s">
        <v>193</v>
      </c>
      <c r="H85" s="22" t="s">
        <v>193</v>
      </c>
      <c r="I85" s="23" t="s">
        <v>193</v>
      </c>
      <c r="J85" s="22" t="s">
        <v>193</v>
      </c>
      <c r="K85" s="23" t="s">
        <v>193</v>
      </c>
      <c r="L85" s="22">
        <v>435</v>
      </c>
      <c r="M85" s="23">
        <v>4.4770000000000003</v>
      </c>
      <c r="N85" s="22">
        <v>129</v>
      </c>
      <c r="O85" s="23">
        <v>2.347</v>
      </c>
      <c r="P85" s="22">
        <v>1418</v>
      </c>
      <c r="Q85" s="23">
        <v>12.814</v>
      </c>
      <c r="R85" s="22">
        <v>173</v>
      </c>
      <c r="S85" s="23">
        <v>2.9289999999999998</v>
      </c>
      <c r="T85" s="22">
        <v>39</v>
      </c>
      <c r="U85" s="23">
        <v>0.748</v>
      </c>
      <c r="V85" s="22">
        <v>92</v>
      </c>
      <c r="W85" s="23">
        <v>3.96</v>
      </c>
      <c r="X85" s="22">
        <v>1799</v>
      </c>
      <c r="Y85" s="23">
        <v>3.6059999999999999</v>
      </c>
      <c r="Z85" s="22">
        <v>1426</v>
      </c>
      <c r="AA85" s="26">
        <v>2.4369999999999998</v>
      </c>
      <c r="AB85" s="10" t="s">
        <v>137</v>
      </c>
      <c r="AC85" s="11"/>
      <c r="AD85" s="11"/>
    </row>
    <row r="86" spans="1:30" x14ac:dyDescent="0.3">
      <c r="A86" s="9" t="s">
        <v>138</v>
      </c>
      <c r="B86" s="25">
        <v>183</v>
      </c>
      <c r="C86" s="23">
        <v>32.155000000000001</v>
      </c>
      <c r="D86" s="22">
        <v>258</v>
      </c>
      <c r="E86" s="23">
        <v>72.725999999999999</v>
      </c>
      <c r="F86" s="22">
        <v>177</v>
      </c>
      <c r="G86" s="23">
        <v>46.164000000000001</v>
      </c>
      <c r="H86" s="22" t="s">
        <v>193</v>
      </c>
      <c r="I86" s="23" t="s">
        <v>193</v>
      </c>
      <c r="J86" s="22" t="s">
        <v>193</v>
      </c>
      <c r="K86" s="23" t="s">
        <v>193</v>
      </c>
      <c r="L86" s="22">
        <v>3932</v>
      </c>
      <c r="M86" s="23">
        <v>40.707000000000001</v>
      </c>
      <c r="N86" s="22">
        <v>298</v>
      </c>
      <c r="O86" s="23">
        <v>5.3650000000000002</v>
      </c>
      <c r="P86" s="22">
        <v>10958</v>
      </c>
      <c r="Q86" s="23">
        <v>94.396000000000001</v>
      </c>
      <c r="R86" s="22">
        <v>1230</v>
      </c>
      <c r="S86" s="23">
        <v>20.867000000000001</v>
      </c>
      <c r="T86" s="22">
        <v>78</v>
      </c>
      <c r="U86" s="23">
        <v>1.367</v>
      </c>
      <c r="V86" s="22">
        <v>227</v>
      </c>
      <c r="W86" s="23">
        <v>9.7850000000000001</v>
      </c>
      <c r="X86" s="22">
        <v>27715</v>
      </c>
      <c r="Y86" s="23">
        <v>48.698999999999998</v>
      </c>
      <c r="Z86" s="22">
        <v>2900</v>
      </c>
      <c r="AA86" s="26">
        <v>5.7</v>
      </c>
      <c r="AB86" s="10" t="s">
        <v>139</v>
      </c>
      <c r="AC86" s="11"/>
      <c r="AD86" s="11"/>
    </row>
    <row r="87" spans="1:30" x14ac:dyDescent="0.3">
      <c r="A87" s="34" t="s">
        <v>140</v>
      </c>
      <c r="B87" s="36">
        <f t="shared" ref="B87:F87" si="27">SUM(B89:B101)</f>
        <v>2940</v>
      </c>
      <c r="C87" s="35">
        <f t="shared" si="27"/>
        <v>403.76</v>
      </c>
      <c r="D87" s="35">
        <f t="shared" si="27"/>
        <v>3147</v>
      </c>
      <c r="E87" s="35">
        <f t="shared" si="27"/>
        <v>817.16800000000001</v>
      </c>
      <c r="F87" s="35">
        <f t="shared" si="27"/>
        <v>1457</v>
      </c>
      <c r="G87" s="35">
        <f t="shared" ref="G87:M87" si="28">SUM(G89:G101)</f>
        <v>473.49</v>
      </c>
      <c r="H87" s="35">
        <f t="shared" si="28"/>
        <v>0</v>
      </c>
      <c r="I87" s="37">
        <f t="shared" si="28"/>
        <v>0</v>
      </c>
      <c r="J87" s="35">
        <f t="shared" si="28"/>
        <v>0</v>
      </c>
      <c r="K87" s="37">
        <f t="shared" si="28"/>
        <v>0</v>
      </c>
      <c r="L87" s="35">
        <f t="shared" si="28"/>
        <v>127401</v>
      </c>
      <c r="M87" s="35">
        <f t="shared" si="28"/>
        <v>1271.9360000000001</v>
      </c>
      <c r="N87" s="35">
        <f>SUM(N89:N101)</f>
        <v>7120</v>
      </c>
      <c r="O87" s="35">
        <f>SUM(O89:O101)</f>
        <v>134.03200000000001</v>
      </c>
      <c r="P87" s="37">
        <f>SUM(P89:P101)</f>
        <v>150589</v>
      </c>
      <c r="Q87" s="35">
        <f t="shared" ref="Q87:AA87" si="29">SUM(Q89:Q101)</f>
        <v>1479.9879999999996</v>
      </c>
      <c r="R87" s="35">
        <f t="shared" si="29"/>
        <v>11474</v>
      </c>
      <c r="S87" s="37">
        <f t="shared" si="29"/>
        <v>217.51799999999997</v>
      </c>
      <c r="T87" s="35">
        <f t="shared" si="29"/>
        <v>8573</v>
      </c>
      <c r="U87" s="37">
        <f t="shared" si="29"/>
        <v>154.678</v>
      </c>
      <c r="V87" s="35">
        <f t="shared" si="29"/>
        <v>11029</v>
      </c>
      <c r="W87" s="37">
        <f t="shared" si="29"/>
        <v>827.28300000000002</v>
      </c>
      <c r="X87" s="35">
        <f t="shared" si="29"/>
        <v>164062</v>
      </c>
      <c r="Y87" s="37">
        <f t="shared" si="29"/>
        <v>267.24300000000005</v>
      </c>
      <c r="Z87" s="35">
        <f t="shared" si="29"/>
        <v>45631</v>
      </c>
      <c r="AA87" s="42">
        <f t="shared" si="29"/>
        <v>92.006000000000014</v>
      </c>
      <c r="AB87" s="33" t="s">
        <v>141</v>
      </c>
      <c r="AC87" s="33"/>
      <c r="AD87" s="33"/>
    </row>
    <row r="88" spans="1:30" x14ac:dyDescent="0.3">
      <c r="A88" s="34"/>
      <c r="B88" s="36"/>
      <c r="C88" s="35"/>
      <c r="D88" s="35"/>
      <c r="E88" s="35"/>
      <c r="F88" s="35"/>
      <c r="G88" s="35"/>
      <c r="H88" s="35"/>
      <c r="I88" s="37"/>
      <c r="J88" s="35"/>
      <c r="K88" s="37"/>
      <c r="L88" s="35"/>
      <c r="M88" s="35"/>
      <c r="N88" s="35"/>
      <c r="O88" s="35"/>
      <c r="P88" s="37"/>
      <c r="Q88" s="35"/>
      <c r="R88" s="35"/>
      <c r="S88" s="37"/>
      <c r="T88" s="35"/>
      <c r="U88" s="37"/>
      <c r="V88" s="35"/>
      <c r="W88" s="37"/>
      <c r="X88" s="35"/>
      <c r="Y88" s="37"/>
      <c r="Z88" s="35"/>
      <c r="AA88" s="42"/>
      <c r="AB88" s="33"/>
      <c r="AC88" s="33"/>
      <c r="AD88" s="33"/>
    </row>
    <row r="89" spans="1:30" x14ac:dyDescent="0.3">
      <c r="A89" s="9" t="s">
        <v>142</v>
      </c>
      <c r="B89" s="25">
        <v>261</v>
      </c>
      <c r="C89" s="23">
        <v>31.4</v>
      </c>
      <c r="D89" s="22">
        <v>180</v>
      </c>
      <c r="E89" s="23">
        <v>43.2</v>
      </c>
      <c r="F89" s="22">
        <v>199</v>
      </c>
      <c r="G89" s="23">
        <v>69.650000000000006</v>
      </c>
      <c r="H89" s="22" t="s">
        <v>193</v>
      </c>
      <c r="I89" s="23" t="s">
        <v>193</v>
      </c>
      <c r="J89" s="22" t="s">
        <v>193</v>
      </c>
      <c r="K89" s="23" t="s">
        <v>193</v>
      </c>
      <c r="L89" s="22">
        <v>1707</v>
      </c>
      <c r="M89" s="23">
        <v>17.07</v>
      </c>
      <c r="N89" s="22">
        <v>272</v>
      </c>
      <c r="O89" s="23">
        <v>4.3520000000000003</v>
      </c>
      <c r="P89" s="22">
        <v>1998</v>
      </c>
      <c r="Q89" s="23">
        <v>19.98</v>
      </c>
      <c r="R89" s="22">
        <v>275</v>
      </c>
      <c r="S89" s="23">
        <v>5.5</v>
      </c>
      <c r="T89" s="22">
        <v>93</v>
      </c>
      <c r="U89" s="23">
        <v>1.86</v>
      </c>
      <c r="V89" s="22">
        <v>244</v>
      </c>
      <c r="W89" s="23">
        <v>19.52</v>
      </c>
      <c r="X89" s="22">
        <v>2870</v>
      </c>
      <c r="Y89" s="23">
        <v>4.3109999999999999</v>
      </c>
      <c r="Z89" s="22">
        <v>1721</v>
      </c>
      <c r="AA89" s="26">
        <v>2.7080000000000002</v>
      </c>
      <c r="AB89" s="10" t="s">
        <v>143</v>
      </c>
      <c r="AC89" s="11"/>
      <c r="AD89" s="11"/>
    </row>
    <row r="90" spans="1:30" x14ac:dyDescent="0.3">
      <c r="A90" s="9" t="s">
        <v>144</v>
      </c>
      <c r="B90" s="25">
        <v>170</v>
      </c>
      <c r="C90" s="23">
        <v>20.399999999999999</v>
      </c>
      <c r="D90" s="22">
        <v>169</v>
      </c>
      <c r="E90" s="23">
        <v>42.25</v>
      </c>
      <c r="F90" s="22">
        <v>10</v>
      </c>
      <c r="G90" s="23">
        <v>3</v>
      </c>
      <c r="H90" s="22" t="s">
        <v>193</v>
      </c>
      <c r="I90" s="23" t="s">
        <v>193</v>
      </c>
      <c r="J90" s="22" t="s">
        <v>193</v>
      </c>
      <c r="K90" s="23" t="s">
        <v>193</v>
      </c>
      <c r="L90" s="22">
        <v>22017</v>
      </c>
      <c r="M90" s="23">
        <v>221.04499999999999</v>
      </c>
      <c r="N90" s="22">
        <v>114</v>
      </c>
      <c r="O90" s="23">
        <v>3</v>
      </c>
      <c r="P90" s="22">
        <v>11362</v>
      </c>
      <c r="Q90" s="23">
        <v>113.71</v>
      </c>
      <c r="R90" s="22">
        <v>106</v>
      </c>
      <c r="S90" s="23">
        <v>2.69</v>
      </c>
      <c r="T90" s="22">
        <v>138</v>
      </c>
      <c r="U90" s="23">
        <v>2.71</v>
      </c>
      <c r="V90" s="22">
        <v>734</v>
      </c>
      <c r="W90" s="23">
        <v>96.84</v>
      </c>
      <c r="X90" s="22">
        <v>6035</v>
      </c>
      <c r="Y90" s="23">
        <v>14.205</v>
      </c>
      <c r="Z90" s="22">
        <v>2271</v>
      </c>
      <c r="AA90" s="26">
        <v>3.48</v>
      </c>
      <c r="AB90" s="10" t="s">
        <v>145</v>
      </c>
      <c r="AC90" s="11"/>
      <c r="AD90" s="11"/>
    </row>
    <row r="91" spans="1:30" x14ac:dyDescent="0.3">
      <c r="A91" s="9" t="s">
        <v>146</v>
      </c>
      <c r="B91" s="25">
        <v>21</v>
      </c>
      <c r="C91" s="23">
        <v>2.4</v>
      </c>
      <c r="D91" s="22">
        <v>42</v>
      </c>
      <c r="E91" s="23">
        <v>8.548</v>
      </c>
      <c r="F91" s="22">
        <v>2</v>
      </c>
      <c r="G91" s="23">
        <v>0.6</v>
      </c>
      <c r="H91" s="22" t="s">
        <v>193</v>
      </c>
      <c r="I91" s="23" t="s">
        <v>193</v>
      </c>
      <c r="J91" s="22" t="s">
        <v>193</v>
      </c>
      <c r="K91" s="23" t="s">
        <v>193</v>
      </c>
      <c r="L91" s="22">
        <v>270</v>
      </c>
      <c r="M91" s="23">
        <v>2.8690000000000002</v>
      </c>
      <c r="N91" s="22">
        <v>160</v>
      </c>
      <c r="O91" s="23">
        <v>3.74</v>
      </c>
      <c r="P91" s="22">
        <v>1230</v>
      </c>
      <c r="Q91" s="23">
        <v>13.042</v>
      </c>
      <c r="R91" s="22">
        <v>497</v>
      </c>
      <c r="S91" s="23">
        <v>12.579000000000001</v>
      </c>
      <c r="T91" s="22">
        <v>927</v>
      </c>
      <c r="U91" s="23">
        <v>15.26</v>
      </c>
      <c r="V91" s="22">
        <v>692</v>
      </c>
      <c r="W91" s="23">
        <v>77.08</v>
      </c>
      <c r="X91" s="22">
        <v>7900</v>
      </c>
      <c r="Y91" s="23">
        <v>17.555</v>
      </c>
      <c r="Z91" s="22">
        <v>9150</v>
      </c>
      <c r="AA91" s="26">
        <v>27.45</v>
      </c>
      <c r="AB91" s="10" t="s">
        <v>147</v>
      </c>
      <c r="AC91" s="11"/>
      <c r="AD91" s="11"/>
    </row>
    <row r="92" spans="1:30" x14ac:dyDescent="0.3">
      <c r="A92" s="9" t="s">
        <v>148</v>
      </c>
      <c r="B92" s="25">
        <v>60</v>
      </c>
      <c r="C92" s="23">
        <v>8.02</v>
      </c>
      <c r="D92" s="22">
        <v>302</v>
      </c>
      <c r="E92" s="23">
        <v>85.08</v>
      </c>
      <c r="F92" s="22">
        <v>16</v>
      </c>
      <c r="G92" s="23">
        <v>5.53</v>
      </c>
      <c r="H92" s="22" t="s">
        <v>193</v>
      </c>
      <c r="I92" s="23" t="s">
        <v>193</v>
      </c>
      <c r="J92" s="22" t="s">
        <v>193</v>
      </c>
      <c r="K92" s="23" t="s">
        <v>193</v>
      </c>
      <c r="L92" s="22">
        <v>7555</v>
      </c>
      <c r="M92" s="23">
        <v>71.084999999999994</v>
      </c>
      <c r="N92" s="22">
        <v>530</v>
      </c>
      <c r="O92" s="23">
        <v>9.4949999999999992</v>
      </c>
      <c r="P92" s="22">
        <v>19710</v>
      </c>
      <c r="Q92" s="23">
        <v>186.19499999999999</v>
      </c>
      <c r="R92" s="22">
        <v>665</v>
      </c>
      <c r="S92" s="23">
        <v>11.59</v>
      </c>
      <c r="T92" s="22">
        <v>610</v>
      </c>
      <c r="U92" s="23">
        <v>11.526999999999999</v>
      </c>
      <c r="V92" s="22">
        <v>740</v>
      </c>
      <c r="W92" s="23">
        <v>39.409999999999997</v>
      </c>
      <c r="X92" s="22">
        <v>14500</v>
      </c>
      <c r="Y92" s="23">
        <v>24.286000000000001</v>
      </c>
      <c r="Z92" s="22">
        <v>12140</v>
      </c>
      <c r="AA92" s="26">
        <v>23.62</v>
      </c>
      <c r="AB92" s="10" t="s">
        <v>149</v>
      </c>
      <c r="AC92" s="11"/>
      <c r="AD92" s="11"/>
    </row>
    <row r="93" spans="1:30" x14ac:dyDescent="0.3">
      <c r="A93" s="9" t="s">
        <v>150</v>
      </c>
      <c r="B93" s="27">
        <v>1</v>
      </c>
      <c r="C93" s="23">
        <v>0.125</v>
      </c>
      <c r="D93" s="24" t="s">
        <v>193</v>
      </c>
      <c r="E93" s="23" t="s">
        <v>193</v>
      </c>
      <c r="F93" s="24" t="s">
        <v>193</v>
      </c>
      <c r="G93" s="23" t="s">
        <v>193</v>
      </c>
      <c r="H93" s="24" t="s">
        <v>193</v>
      </c>
      <c r="I93" s="23" t="s">
        <v>193</v>
      </c>
      <c r="J93" s="24" t="s">
        <v>193</v>
      </c>
      <c r="K93" s="23" t="s">
        <v>193</v>
      </c>
      <c r="L93" s="24">
        <v>3500</v>
      </c>
      <c r="M93" s="23">
        <v>31.5</v>
      </c>
      <c r="N93" s="24">
        <v>360</v>
      </c>
      <c r="O93" s="23">
        <v>5.5</v>
      </c>
      <c r="P93" s="24">
        <v>6208</v>
      </c>
      <c r="Q93" s="23">
        <v>55.851999999999997</v>
      </c>
      <c r="R93" s="24">
        <v>1202</v>
      </c>
      <c r="S93" s="23">
        <v>19.420999999999999</v>
      </c>
      <c r="T93" s="24">
        <v>1998</v>
      </c>
      <c r="U93" s="23">
        <v>35.290999999999997</v>
      </c>
      <c r="V93" s="24">
        <v>140</v>
      </c>
      <c r="W93" s="23">
        <v>8.89</v>
      </c>
      <c r="X93" s="24">
        <v>723</v>
      </c>
      <c r="Y93" s="23">
        <v>1.224</v>
      </c>
      <c r="Z93" s="24">
        <v>1795</v>
      </c>
      <c r="AA93" s="26">
        <v>3.516</v>
      </c>
      <c r="AB93" s="10" t="s">
        <v>151</v>
      </c>
      <c r="AC93" s="11"/>
      <c r="AD93" s="11"/>
    </row>
    <row r="94" spans="1:30" x14ac:dyDescent="0.3">
      <c r="A94" s="9" t="s">
        <v>152</v>
      </c>
      <c r="B94" s="25">
        <v>379</v>
      </c>
      <c r="C94" s="23">
        <v>45.48</v>
      </c>
      <c r="D94" s="22">
        <v>73</v>
      </c>
      <c r="E94" s="23">
        <v>16.059999999999999</v>
      </c>
      <c r="F94" s="22" t="s">
        <v>193</v>
      </c>
      <c r="G94" s="23" t="s">
        <v>193</v>
      </c>
      <c r="H94" s="22" t="s">
        <v>193</v>
      </c>
      <c r="I94" s="23" t="s">
        <v>193</v>
      </c>
      <c r="J94" s="22" t="s">
        <v>193</v>
      </c>
      <c r="K94" s="23" t="s">
        <v>193</v>
      </c>
      <c r="L94" s="22">
        <v>11888</v>
      </c>
      <c r="M94" s="23">
        <v>118.88</v>
      </c>
      <c r="N94" s="22">
        <v>922</v>
      </c>
      <c r="O94" s="23">
        <v>14.752000000000001</v>
      </c>
      <c r="P94" s="22">
        <v>17314</v>
      </c>
      <c r="Q94" s="23">
        <v>173.14</v>
      </c>
      <c r="R94" s="22">
        <v>1214</v>
      </c>
      <c r="S94" s="23">
        <v>24.28</v>
      </c>
      <c r="T94" s="22">
        <v>1184</v>
      </c>
      <c r="U94" s="23">
        <v>23.68</v>
      </c>
      <c r="V94" s="22">
        <v>1822</v>
      </c>
      <c r="W94" s="23">
        <v>127.008</v>
      </c>
      <c r="X94" s="22">
        <v>6728</v>
      </c>
      <c r="Y94" s="23">
        <v>10.968999999999999</v>
      </c>
      <c r="Z94" s="22">
        <v>463</v>
      </c>
      <c r="AA94" s="26">
        <v>0.69499999999999995</v>
      </c>
      <c r="AB94" s="10" t="s">
        <v>153</v>
      </c>
      <c r="AC94" s="11"/>
      <c r="AD94" s="11"/>
    </row>
    <row r="95" spans="1:30" x14ac:dyDescent="0.3">
      <c r="A95" s="9" t="s">
        <v>154</v>
      </c>
      <c r="B95" s="25">
        <v>340</v>
      </c>
      <c r="C95" s="23">
        <v>55.134999999999998</v>
      </c>
      <c r="D95" s="22">
        <v>708</v>
      </c>
      <c r="E95" s="23">
        <v>207.65</v>
      </c>
      <c r="F95" s="22">
        <v>116</v>
      </c>
      <c r="G95" s="23">
        <v>39.86</v>
      </c>
      <c r="H95" s="22" t="s">
        <v>193</v>
      </c>
      <c r="I95" s="23" t="s">
        <v>193</v>
      </c>
      <c r="J95" s="22" t="s">
        <v>193</v>
      </c>
      <c r="K95" s="23" t="s">
        <v>193</v>
      </c>
      <c r="L95" s="22">
        <v>10685</v>
      </c>
      <c r="M95" s="23">
        <v>96.176000000000002</v>
      </c>
      <c r="N95" s="22">
        <v>394</v>
      </c>
      <c r="O95" s="23">
        <v>7.04</v>
      </c>
      <c r="P95" s="22">
        <v>9537</v>
      </c>
      <c r="Q95" s="23">
        <v>87.65</v>
      </c>
      <c r="R95" s="22">
        <v>356</v>
      </c>
      <c r="S95" s="23">
        <v>7.4219999999999997</v>
      </c>
      <c r="T95" s="22">
        <v>1612</v>
      </c>
      <c r="U95" s="23">
        <v>30.507999999999999</v>
      </c>
      <c r="V95" s="22">
        <v>2868</v>
      </c>
      <c r="W95" s="23">
        <v>167.72</v>
      </c>
      <c r="X95" s="22">
        <v>21326</v>
      </c>
      <c r="Y95" s="23">
        <v>36.86</v>
      </c>
      <c r="Z95" s="22">
        <v>3896</v>
      </c>
      <c r="AA95" s="26">
        <v>6.8339999999999996</v>
      </c>
      <c r="AB95" s="10" t="s">
        <v>155</v>
      </c>
      <c r="AC95" s="11"/>
      <c r="AD95" s="11"/>
    </row>
    <row r="96" spans="1:30" x14ac:dyDescent="0.3">
      <c r="A96" s="9" t="s">
        <v>156</v>
      </c>
      <c r="B96" s="25">
        <v>45</v>
      </c>
      <c r="C96" s="23">
        <v>6.75</v>
      </c>
      <c r="D96" s="22">
        <v>15</v>
      </c>
      <c r="E96" s="23">
        <v>3.1</v>
      </c>
      <c r="F96" s="22" t="s">
        <v>193</v>
      </c>
      <c r="G96" s="23" t="s">
        <v>193</v>
      </c>
      <c r="H96" s="22" t="s">
        <v>193</v>
      </c>
      <c r="I96" s="23" t="s">
        <v>193</v>
      </c>
      <c r="J96" s="22" t="s">
        <v>193</v>
      </c>
      <c r="K96" s="23" t="s">
        <v>193</v>
      </c>
      <c r="L96" s="22">
        <v>4950</v>
      </c>
      <c r="M96" s="23">
        <v>48.448</v>
      </c>
      <c r="N96" s="22">
        <v>1190</v>
      </c>
      <c r="O96" s="23">
        <v>21.484999999999999</v>
      </c>
      <c r="P96" s="22">
        <v>7583</v>
      </c>
      <c r="Q96" s="23">
        <v>74.722999999999999</v>
      </c>
      <c r="R96" s="22">
        <v>1865</v>
      </c>
      <c r="S96" s="23">
        <v>31.3</v>
      </c>
      <c r="T96" s="22">
        <v>102</v>
      </c>
      <c r="U96" s="23">
        <v>2.04</v>
      </c>
      <c r="V96" s="22">
        <v>560</v>
      </c>
      <c r="W96" s="23">
        <v>45.865000000000002</v>
      </c>
      <c r="X96" s="22">
        <v>14650</v>
      </c>
      <c r="Y96" s="23">
        <v>22.55</v>
      </c>
      <c r="Z96" s="22">
        <v>1865</v>
      </c>
      <c r="AA96" s="26">
        <v>3.04</v>
      </c>
      <c r="AB96" s="10" t="s">
        <v>157</v>
      </c>
      <c r="AC96" s="11"/>
      <c r="AD96" s="11"/>
    </row>
    <row r="97" spans="1:30" x14ac:dyDescent="0.3">
      <c r="A97" s="9" t="s">
        <v>158</v>
      </c>
      <c r="B97" s="25">
        <v>201</v>
      </c>
      <c r="C97" s="23">
        <v>24.12</v>
      </c>
      <c r="D97" s="22">
        <v>57</v>
      </c>
      <c r="E97" s="23">
        <v>12.54</v>
      </c>
      <c r="F97" s="22" t="s">
        <v>193</v>
      </c>
      <c r="G97" s="23" t="s">
        <v>193</v>
      </c>
      <c r="H97" s="22" t="s">
        <v>193</v>
      </c>
      <c r="I97" s="23" t="s">
        <v>193</v>
      </c>
      <c r="J97" s="22" t="s">
        <v>193</v>
      </c>
      <c r="K97" s="23" t="s">
        <v>193</v>
      </c>
      <c r="L97" s="22">
        <v>3262</v>
      </c>
      <c r="M97" s="23">
        <v>32.619999999999997</v>
      </c>
      <c r="N97" s="22">
        <v>229</v>
      </c>
      <c r="O97" s="23">
        <v>3.6640000000000001</v>
      </c>
      <c r="P97" s="22">
        <v>2090</v>
      </c>
      <c r="Q97" s="23">
        <v>20.9</v>
      </c>
      <c r="R97" s="22">
        <v>119</v>
      </c>
      <c r="S97" s="23">
        <v>2.38</v>
      </c>
      <c r="T97" s="22">
        <v>10</v>
      </c>
      <c r="U97" s="23">
        <v>0.2</v>
      </c>
      <c r="V97" s="22">
        <v>45</v>
      </c>
      <c r="W97" s="23">
        <v>3.15</v>
      </c>
      <c r="X97" s="22">
        <v>2559</v>
      </c>
      <c r="Y97" s="23">
        <v>3.8380000000000001</v>
      </c>
      <c r="Z97" s="22" t="s">
        <v>193</v>
      </c>
      <c r="AA97" s="26" t="s">
        <v>193</v>
      </c>
      <c r="AB97" s="10" t="s">
        <v>159</v>
      </c>
      <c r="AC97" s="11"/>
      <c r="AD97" s="11"/>
    </row>
    <row r="98" spans="1:30" x14ac:dyDescent="0.3">
      <c r="A98" s="9" t="s">
        <v>160</v>
      </c>
      <c r="B98" s="25">
        <v>934</v>
      </c>
      <c r="C98" s="23">
        <v>134.62</v>
      </c>
      <c r="D98" s="22">
        <v>1018</v>
      </c>
      <c r="E98" s="23">
        <v>245.63499999999999</v>
      </c>
      <c r="F98" s="22">
        <v>727</v>
      </c>
      <c r="G98" s="23">
        <v>225.45</v>
      </c>
      <c r="H98" s="22" t="s">
        <v>193</v>
      </c>
      <c r="I98" s="23" t="s">
        <v>193</v>
      </c>
      <c r="J98" s="22" t="s">
        <v>193</v>
      </c>
      <c r="K98" s="23" t="s">
        <v>193</v>
      </c>
      <c r="L98" s="22">
        <v>45519</v>
      </c>
      <c r="M98" s="23">
        <v>472.04500000000002</v>
      </c>
      <c r="N98" s="22">
        <v>1440</v>
      </c>
      <c r="O98" s="23">
        <v>35.613</v>
      </c>
      <c r="P98" s="22">
        <v>50085</v>
      </c>
      <c r="Q98" s="23">
        <v>503.01900000000001</v>
      </c>
      <c r="R98" s="22">
        <v>3529</v>
      </c>
      <c r="S98" s="23">
        <v>70.206000000000003</v>
      </c>
      <c r="T98" s="22">
        <v>383</v>
      </c>
      <c r="U98" s="23">
        <v>7.1020000000000003</v>
      </c>
      <c r="V98" s="22">
        <v>1013</v>
      </c>
      <c r="W98" s="23">
        <v>71.632000000000005</v>
      </c>
      <c r="X98" s="22">
        <v>25364</v>
      </c>
      <c r="Y98" s="23">
        <v>39.225999999999999</v>
      </c>
      <c r="Z98" s="22">
        <v>11995</v>
      </c>
      <c r="AA98" s="26">
        <v>20.138000000000002</v>
      </c>
      <c r="AB98" s="10" t="s">
        <v>161</v>
      </c>
      <c r="AC98" s="11"/>
      <c r="AD98" s="11"/>
    </row>
    <row r="99" spans="1:30" x14ac:dyDescent="0.3">
      <c r="A99" s="9" t="s">
        <v>162</v>
      </c>
      <c r="B99" s="25">
        <v>199</v>
      </c>
      <c r="C99" s="23">
        <v>35.82</v>
      </c>
      <c r="D99" s="22">
        <v>50</v>
      </c>
      <c r="E99" s="23">
        <v>12</v>
      </c>
      <c r="F99" s="22">
        <v>180</v>
      </c>
      <c r="G99" s="23">
        <v>63</v>
      </c>
      <c r="H99" s="22" t="s">
        <v>193</v>
      </c>
      <c r="I99" s="23" t="s">
        <v>193</v>
      </c>
      <c r="J99" s="22" t="s">
        <v>193</v>
      </c>
      <c r="K99" s="23" t="s">
        <v>193</v>
      </c>
      <c r="L99" s="22">
        <v>746</v>
      </c>
      <c r="M99" s="23">
        <v>7.46</v>
      </c>
      <c r="N99" s="22">
        <v>250</v>
      </c>
      <c r="O99" s="23">
        <v>4.5</v>
      </c>
      <c r="P99" s="22">
        <v>940</v>
      </c>
      <c r="Q99" s="23">
        <v>11.273999999999999</v>
      </c>
      <c r="R99" s="22">
        <v>275</v>
      </c>
      <c r="S99" s="23">
        <v>4.95</v>
      </c>
      <c r="T99" s="22" t="s">
        <v>193</v>
      </c>
      <c r="U99" s="23" t="s">
        <v>193</v>
      </c>
      <c r="V99" s="22">
        <v>23</v>
      </c>
      <c r="W99" s="23">
        <v>1.0349999999999999</v>
      </c>
      <c r="X99" s="22">
        <v>1560</v>
      </c>
      <c r="Y99" s="23">
        <v>2.34</v>
      </c>
      <c r="Z99" s="22" t="s">
        <v>193</v>
      </c>
      <c r="AA99" s="26" t="s">
        <v>193</v>
      </c>
      <c r="AB99" s="10" t="s">
        <v>163</v>
      </c>
      <c r="AC99" s="11"/>
      <c r="AD99" s="11"/>
    </row>
    <row r="100" spans="1:30" x14ac:dyDescent="0.3">
      <c r="A100" s="9" t="s">
        <v>164</v>
      </c>
      <c r="B100" s="25">
        <v>151</v>
      </c>
      <c r="C100" s="23">
        <v>18.13</v>
      </c>
      <c r="D100" s="22">
        <v>435</v>
      </c>
      <c r="E100" s="23">
        <v>119.545</v>
      </c>
      <c r="F100" s="22">
        <v>207</v>
      </c>
      <c r="G100" s="23">
        <v>66.400000000000006</v>
      </c>
      <c r="H100" s="22" t="s">
        <v>193</v>
      </c>
      <c r="I100" s="23" t="s">
        <v>193</v>
      </c>
      <c r="J100" s="22" t="s">
        <v>193</v>
      </c>
      <c r="K100" s="23" t="s">
        <v>193</v>
      </c>
      <c r="L100" s="22">
        <v>4480</v>
      </c>
      <c r="M100" s="23">
        <v>44.518000000000001</v>
      </c>
      <c r="N100" s="22">
        <v>468</v>
      </c>
      <c r="O100" s="23">
        <v>8.2349999999999994</v>
      </c>
      <c r="P100" s="22">
        <v>10373</v>
      </c>
      <c r="Q100" s="23">
        <v>98.912999999999997</v>
      </c>
      <c r="R100" s="22">
        <v>900</v>
      </c>
      <c r="S100" s="23">
        <v>15.72</v>
      </c>
      <c r="T100" s="22">
        <v>1460</v>
      </c>
      <c r="U100" s="23">
        <v>23.38</v>
      </c>
      <c r="V100" s="22">
        <v>1987</v>
      </c>
      <c r="W100" s="23">
        <v>158.33500000000001</v>
      </c>
      <c r="X100" s="22">
        <v>54865</v>
      </c>
      <c r="Y100" s="23">
        <v>82.409000000000006</v>
      </c>
      <c r="Z100" s="22">
        <v>60</v>
      </c>
      <c r="AA100" s="26">
        <v>0.114</v>
      </c>
      <c r="AB100" s="10" t="s">
        <v>165</v>
      </c>
      <c r="AC100" s="11"/>
      <c r="AD100" s="11"/>
    </row>
    <row r="101" spans="1:30" x14ac:dyDescent="0.3">
      <c r="A101" s="9" t="s">
        <v>166</v>
      </c>
      <c r="B101" s="25">
        <v>178</v>
      </c>
      <c r="C101" s="23">
        <v>21.36</v>
      </c>
      <c r="D101" s="22">
        <v>98</v>
      </c>
      <c r="E101" s="23">
        <v>21.56</v>
      </c>
      <c r="F101" s="22" t="s">
        <v>193</v>
      </c>
      <c r="G101" s="23" t="s">
        <v>193</v>
      </c>
      <c r="H101" s="22" t="s">
        <v>193</v>
      </c>
      <c r="I101" s="23" t="s">
        <v>193</v>
      </c>
      <c r="J101" s="22" t="s">
        <v>193</v>
      </c>
      <c r="K101" s="23" t="s">
        <v>193</v>
      </c>
      <c r="L101" s="22">
        <v>10822</v>
      </c>
      <c r="M101" s="23">
        <v>108.22</v>
      </c>
      <c r="N101" s="22">
        <v>791</v>
      </c>
      <c r="O101" s="23">
        <v>12.656000000000001</v>
      </c>
      <c r="P101" s="22">
        <v>12159</v>
      </c>
      <c r="Q101" s="23">
        <v>121.59</v>
      </c>
      <c r="R101" s="22">
        <v>471</v>
      </c>
      <c r="S101" s="23">
        <v>9.48</v>
      </c>
      <c r="T101" s="22">
        <v>56</v>
      </c>
      <c r="U101" s="23">
        <v>1.1200000000000001</v>
      </c>
      <c r="V101" s="22">
        <v>161</v>
      </c>
      <c r="W101" s="23">
        <v>10.798</v>
      </c>
      <c r="X101" s="22">
        <v>4982</v>
      </c>
      <c r="Y101" s="23">
        <v>7.47</v>
      </c>
      <c r="Z101" s="22">
        <v>275</v>
      </c>
      <c r="AA101" s="26">
        <v>0.41099999999999998</v>
      </c>
      <c r="AB101" s="10" t="s">
        <v>167</v>
      </c>
      <c r="AC101" s="11"/>
      <c r="AD101" s="11"/>
    </row>
    <row r="102" spans="1:30" x14ac:dyDescent="0.3">
      <c r="A102" s="34" t="s">
        <v>168</v>
      </c>
      <c r="B102" s="36">
        <f t="shared" ref="B102:G102" si="30">SUM(B104:B107)</f>
        <v>130</v>
      </c>
      <c r="C102" s="35">
        <f t="shared" si="30"/>
        <v>22.378</v>
      </c>
      <c r="D102" s="35">
        <f t="shared" si="30"/>
        <v>825</v>
      </c>
      <c r="E102" s="35">
        <f t="shared" si="30"/>
        <v>214.09300000000002</v>
      </c>
      <c r="F102" s="35">
        <f t="shared" si="30"/>
        <v>1129</v>
      </c>
      <c r="G102" s="35">
        <f t="shared" si="30"/>
        <v>326.48</v>
      </c>
      <c r="H102" s="35">
        <f t="shared" ref="H102:M102" si="31">SUM(H104:H107)</f>
        <v>8</v>
      </c>
      <c r="I102" s="37">
        <f t="shared" si="31"/>
        <v>2.9279999999999999</v>
      </c>
      <c r="J102" s="35">
        <f t="shared" si="31"/>
        <v>0</v>
      </c>
      <c r="K102" s="37">
        <f t="shared" si="31"/>
        <v>0</v>
      </c>
      <c r="L102" s="35">
        <f t="shared" si="31"/>
        <v>386081</v>
      </c>
      <c r="M102" s="35">
        <f t="shared" si="31"/>
        <v>4149.8710000000001</v>
      </c>
      <c r="N102" s="35">
        <f>SUM(N104:N107)</f>
        <v>54868</v>
      </c>
      <c r="O102" s="35">
        <f>SUM(O104:O107)</f>
        <v>1021.458</v>
      </c>
      <c r="P102" s="37">
        <f t="shared" ref="P102:AA102" si="32">SUM(P104:P107)</f>
        <v>110409</v>
      </c>
      <c r="Q102" s="35">
        <f t="shared" si="32"/>
        <v>1141.1689999999999</v>
      </c>
      <c r="R102" s="35">
        <f t="shared" si="32"/>
        <v>29594</v>
      </c>
      <c r="S102" s="37">
        <f t="shared" si="32"/>
        <v>642.11899999999991</v>
      </c>
      <c r="T102" s="35">
        <f t="shared" si="32"/>
        <v>11856</v>
      </c>
      <c r="U102" s="37">
        <f t="shared" si="32"/>
        <v>190.399</v>
      </c>
      <c r="V102" s="35">
        <f t="shared" si="32"/>
        <v>56378</v>
      </c>
      <c r="W102" s="37">
        <f t="shared" si="32"/>
        <v>3964.8160000000003</v>
      </c>
      <c r="X102" s="35">
        <f t="shared" si="32"/>
        <v>700077</v>
      </c>
      <c r="Y102" s="37">
        <f t="shared" si="32"/>
        <v>1308.818</v>
      </c>
      <c r="Z102" s="35">
        <f t="shared" si="32"/>
        <v>962817</v>
      </c>
      <c r="AA102" s="42">
        <f t="shared" si="32"/>
        <v>1591.6310000000001</v>
      </c>
      <c r="AB102" s="33" t="s">
        <v>169</v>
      </c>
      <c r="AC102" s="33"/>
      <c r="AD102" s="33"/>
    </row>
    <row r="103" spans="1:30" x14ac:dyDescent="0.3">
      <c r="A103" s="34"/>
      <c r="B103" s="36"/>
      <c r="C103" s="35"/>
      <c r="D103" s="35"/>
      <c r="E103" s="35"/>
      <c r="F103" s="35"/>
      <c r="G103" s="35"/>
      <c r="H103" s="35"/>
      <c r="I103" s="37"/>
      <c r="J103" s="35"/>
      <c r="K103" s="37"/>
      <c r="L103" s="35"/>
      <c r="M103" s="35"/>
      <c r="N103" s="35"/>
      <c r="O103" s="35"/>
      <c r="P103" s="37"/>
      <c r="Q103" s="35"/>
      <c r="R103" s="35"/>
      <c r="S103" s="37"/>
      <c r="T103" s="35"/>
      <c r="U103" s="37"/>
      <c r="V103" s="35"/>
      <c r="W103" s="37"/>
      <c r="X103" s="35"/>
      <c r="Y103" s="37"/>
      <c r="Z103" s="35"/>
      <c r="AA103" s="42"/>
      <c r="AB103" s="33"/>
      <c r="AC103" s="33"/>
      <c r="AD103" s="33"/>
    </row>
    <row r="104" spans="1:30" x14ac:dyDescent="0.3">
      <c r="A104" s="9" t="s">
        <v>170</v>
      </c>
      <c r="B104" s="25">
        <v>57</v>
      </c>
      <c r="C104" s="23">
        <v>9.9749999999999996</v>
      </c>
      <c r="D104" s="22">
        <v>727</v>
      </c>
      <c r="E104" s="23">
        <v>185.78200000000001</v>
      </c>
      <c r="F104" s="22">
        <v>132</v>
      </c>
      <c r="G104" s="23">
        <v>26.98</v>
      </c>
      <c r="H104" s="22" t="s">
        <v>193</v>
      </c>
      <c r="I104" s="23" t="s">
        <v>193</v>
      </c>
      <c r="J104" s="22" t="s">
        <v>193</v>
      </c>
      <c r="K104" s="23" t="s">
        <v>193</v>
      </c>
      <c r="L104" s="22">
        <v>101524</v>
      </c>
      <c r="M104" s="23">
        <v>1071.498</v>
      </c>
      <c r="N104" s="22">
        <v>13883</v>
      </c>
      <c r="O104" s="23">
        <v>296.64699999999999</v>
      </c>
      <c r="P104" s="22">
        <v>22187</v>
      </c>
      <c r="Q104" s="23">
        <v>242.47499999999999</v>
      </c>
      <c r="R104" s="22">
        <v>4625</v>
      </c>
      <c r="S104" s="23">
        <v>85.155000000000001</v>
      </c>
      <c r="T104" s="22">
        <v>1727</v>
      </c>
      <c r="U104" s="23">
        <v>30.167999999999999</v>
      </c>
      <c r="V104" s="22">
        <v>4923</v>
      </c>
      <c r="W104" s="23">
        <v>221.03200000000001</v>
      </c>
      <c r="X104" s="22">
        <v>351052</v>
      </c>
      <c r="Y104" s="23">
        <v>553.86099999999999</v>
      </c>
      <c r="Z104" s="22">
        <v>393817</v>
      </c>
      <c r="AA104" s="26">
        <v>612.55700000000002</v>
      </c>
      <c r="AB104" s="10" t="s">
        <v>171</v>
      </c>
      <c r="AC104" s="11"/>
      <c r="AD104" s="11"/>
    </row>
    <row r="105" spans="1:30" x14ac:dyDescent="0.3">
      <c r="A105" s="9" t="s">
        <v>172</v>
      </c>
      <c r="B105" s="27" t="s">
        <v>193</v>
      </c>
      <c r="C105" s="23" t="s">
        <v>193</v>
      </c>
      <c r="D105" s="24" t="s">
        <v>193</v>
      </c>
      <c r="E105" s="23" t="s">
        <v>193</v>
      </c>
      <c r="F105" s="24">
        <v>2</v>
      </c>
      <c r="G105" s="23">
        <v>0.3</v>
      </c>
      <c r="H105" s="24" t="s">
        <v>193</v>
      </c>
      <c r="I105" s="23" t="s">
        <v>193</v>
      </c>
      <c r="J105" s="24" t="s">
        <v>193</v>
      </c>
      <c r="K105" s="23" t="s">
        <v>193</v>
      </c>
      <c r="L105" s="24">
        <v>28954</v>
      </c>
      <c r="M105" s="23">
        <v>288.726</v>
      </c>
      <c r="N105" s="24">
        <v>13037</v>
      </c>
      <c r="O105" s="23">
        <v>271.64999999999998</v>
      </c>
      <c r="P105" s="24">
        <v>12683</v>
      </c>
      <c r="Q105" s="23">
        <v>121.215</v>
      </c>
      <c r="R105" s="24">
        <v>13287</v>
      </c>
      <c r="S105" s="23">
        <v>363.85500000000002</v>
      </c>
      <c r="T105" s="24">
        <v>20</v>
      </c>
      <c r="U105" s="23">
        <v>0.3</v>
      </c>
      <c r="V105" s="24">
        <v>35</v>
      </c>
      <c r="W105" s="23">
        <v>1.4</v>
      </c>
      <c r="X105" s="24">
        <v>19640</v>
      </c>
      <c r="Y105" s="23">
        <v>42.253999999999998</v>
      </c>
      <c r="Z105" s="24">
        <v>270818</v>
      </c>
      <c r="AA105" s="26">
        <v>438.84100000000001</v>
      </c>
      <c r="AB105" s="10" t="s">
        <v>173</v>
      </c>
      <c r="AC105" s="11"/>
      <c r="AD105" s="11"/>
    </row>
    <row r="106" spans="1:30" x14ac:dyDescent="0.3">
      <c r="A106" s="9" t="s">
        <v>174</v>
      </c>
      <c r="B106" s="25">
        <v>6</v>
      </c>
      <c r="C106" s="23">
        <v>0.91200000000000003</v>
      </c>
      <c r="D106" s="22">
        <v>7</v>
      </c>
      <c r="E106" s="23">
        <v>1.9390000000000001</v>
      </c>
      <c r="F106" s="22" t="s">
        <v>193</v>
      </c>
      <c r="G106" s="23" t="s">
        <v>193</v>
      </c>
      <c r="H106" s="22" t="s">
        <v>193</v>
      </c>
      <c r="I106" s="23" t="s">
        <v>193</v>
      </c>
      <c r="J106" s="22" t="s">
        <v>193</v>
      </c>
      <c r="K106" s="23" t="s">
        <v>193</v>
      </c>
      <c r="L106" s="22">
        <v>177237</v>
      </c>
      <c r="M106" s="23">
        <v>1947.5440000000001</v>
      </c>
      <c r="N106" s="22">
        <v>17888</v>
      </c>
      <c r="O106" s="23">
        <v>292.82</v>
      </c>
      <c r="P106" s="22">
        <v>48094</v>
      </c>
      <c r="Q106" s="23">
        <v>504.036</v>
      </c>
      <c r="R106" s="22">
        <v>5115</v>
      </c>
      <c r="S106" s="23">
        <v>86.15</v>
      </c>
      <c r="T106" s="22">
        <v>6090</v>
      </c>
      <c r="U106" s="23">
        <v>92.534999999999997</v>
      </c>
      <c r="V106" s="22">
        <v>40609</v>
      </c>
      <c r="W106" s="23">
        <v>3117.0329999999999</v>
      </c>
      <c r="X106" s="22">
        <v>136990</v>
      </c>
      <c r="Y106" s="23">
        <v>338.97500000000002</v>
      </c>
      <c r="Z106" s="22">
        <v>87288</v>
      </c>
      <c r="AA106" s="26">
        <v>181.06</v>
      </c>
      <c r="AB106" s="10" t="s">
        <v>175</v>
      </c>
      <c r="AC106" s="11"/>
      <c r="AD106" s="11"/>
    </row>
    <row r="107" spans="1:30" ht="15.65" thickBot="1" x14ac:dyDescent="0.35">
      <c r="A107" s="18" t="s">
        <v>176</v>
      </c>
      <c r="B107" s="28">
        <v>67</v>
      </c>
      <c r="C107" s="29">
        <v>11.491</v>
      </c>
      <c r="D107" s="30">
        <v>91</v>
      </c>
      <c r="E107" s="29">
        <v>26.372</v>
      </c>
      <c r="F107" s="30">
        <v>995</v>
      </c>
      <c r="G107" s="29">
        <v>299.2</v>
      </c>
      <c r="H107" s="30">
        <v>8</v>
      </c>
      <c r="I107" s="29">
        <v>2.9279999999999999</v>
      </c>
      <c r="J107" s="30" t="s">
        <v>193</v>
      </c>
      <c r="K107" s="29" t="s">
        <v>193</v>
      </c>
      <c r="L107" s="30">
        <v>78366</v>
      </c>
      <c r="M107" s="29">
        <v>842.10299999999995</v>
      </c>
      <c r="N107" s="30">
        <v>10060</v>
      </c>
      <c r="O107" s="29">
        <v>160.34100000000001</v>
      </c>
      <c r="P107" s="30">
        <v>27445</v>
      </c>
      <c r="Q107" s="29">
        <v>273.44299999999998</v>
      </c>
      <c r="R107" s="30">
        <v>6567</v>
      </c>
      <c r="S107" s="29">
        <v>106.959</v>
      </c>
      <c r="T107" s="30">
        <v>4019</v>
      </c>
      <c r="U107" s="29">
        <v>67.396000000000001</v>
      </c>
      <c r="V107" s="30">
        <v>10811</v>
      </c>
      <c r="W107" s="29">
        <v>625.351</v>
      </c>
      <c r="X107" s="30">
        <v>192395</v>
      </c>
      <c r="Y107" s="29">
        <v>373.72800000000001</v>
      </c>
      <c r="Z107" s="30">
        <v>210894</v>
      </c>
      <c r="AA107" s="31">
        <v>359.173</v>
      </c>
      <c r="AB107" s="19" t="s">
        <v>177</v>
      </c>
      <c r="AC107" s="20"/>
      <c r="AD107" s="20"/>
    </row>
  </sheetData>
  <mergeCells count="382">
    <mergeCell ref="AC4:AD4"/>
    <mergeCell ref="B2:AA2"/>
    <mergeCell ref="B3:AA3"/>
    <mergeCell ref="W102:W103"/>
    <mergeCell ref="X102:X103"/>
    <mergeCell ref="Y102:Y103"/>
    <mergeCell ref="AB5:AD6"/>
    <mergeCell ref="R102:R103"/>
    <mergeCell ref="S102:S103"/>
    <mergeCell ref="Z102:Z103"/>
    <mergeCell ref="AA102:AA103"/>
    <mergeCell ref="N102:N103"/>
    <mergeCell ref="O102:O103"/>
    <mergeCell ref="P102:P103"/>
    <mergeCell ref="W87:W88"/>
    <mergeCell ref="X87:X88"/>
    <mergeCell ref="T87:T88"/>
    <mergeCell ref="U87:U88"/>
    <mergeCell ref="V87:V88"/>
    <mergeCell ref="Q87:Q88"/>
    <mergeCell ref="T102:T103"/>
    <mergeCell ref="U102:U103"/>
    <mergeCell ref="V102:V103"/>
    <mergeCell ref="Q102:Q103"/>
    <mergeCell ref="N87:N88"/>
    <mergeCell ref="O87:O88"/>
    <mergeCell ref="P87:P88"/>
    <mergeCell ref="W80:W81"/>
    <mergeCell ref="X80:X81"/>
    <mergeCell ref="T80:T81"/>
    <mergeCell ref="U80:U81"/>
    <mergeCell ref="V80:V81"/>
    <mergeCell ref="Q80:Q81"/>
    <mergeCell ref="R80:R81"/>
    <mergeCell ref="S80:S81"/>
    <mergeCell ref="R87:R88"/>
    <mergeCell ref="S87:S88"/>
    <mergeCell ref="N80:N81"/>
    <mergeCell ref="O80:O81"/>
    <mergeCell ref="P80:P81"/>
    <mergeCell ref="Z63:Z64"/>
    <mergeCell ref="AA63:AA64"/>
    <mergeCell ref="Y63:Y64"/>
    <mergeCell ref="Z70:Z71"/>
    <mergeCell ref="AA70:AA71"/>
    <mergeCell ref="Y70:Y71"/>
    <mergeCell ref="AA80:AA81"/>
    <mergeCell ref="Y80:Y81"/>
    <mergeCell ref="Z87:Z88"/>
    <mergeCell ref="AA87:AA88"/>
    <mergeCell ref="Y87:Y88"/>
    <mergeCell ref="Z80:Z81"/>
    <mergeCell ref="N70:N71"/>
    <mergeCell ref="O70:O71"/>
    <mergeCell ref="P70:P71"/>
    <mergeCell ref="W63:W64"/>
    <mergeCell ref="X63:X64"/>
    <mergeCell ref="T63:T64"/>
    <mergeCell ref="U63:U64"/>
    <mergeCell ref="V63:V64"/>
    <mergeCell ref="Q63:Q64"/>
    <mergeCell ref="R63:R64"/>
    <mergeCell ref="S63:S64"/>
    <mergeCell ref="R70:R71"/>
    <mergeCell ref="S70:S71"/>
    <mergeCell ref="N63:N64"/>
    <mergeCell ref="O63:O64"/>
    <mergeCell ref="P63:P64"/>
    <mergeCell ref="W70:W71"/>
    <mergeCell ref="X70:X71"/>
    <mergeCell ref="T70:T71"/>
    <mergeCell ref="U70:U71"/>
    <mergeCell ref="V70:V71"/>
    <mergeCell ref="Q70:Q71"/>
    <mergeCell ref="X58:X59"/>
    <mergeCell ref="T58:T59"/>
    <mergeCell ref="U58:U59"/>
    <mergeCell ref="V58:V59"/>
    <mergeCell ref="Q58:Q59"/>
    <mergeCell ref="Z51:Z52"/>
    <mergeCell ref="AA51:AA52"/>
    <mergeCell ref="Y51:Y52"/>
    <mergeCell ref="Z58:Z59"/>
    <mergeCell ref="AA58:AA59"/>
    <mergeCell ref="Y58:Y59"/>
    <mergeCell ref="Q44:Q45"/>
    <mergeCell ref="Z37:Z38"/>
    <mergeCell ref="AA37:AA38"/>
    <mergeCell ref="Y37:Y38"/>
    <mergeCell ref="Z44:Z45"/>
    <mergeCell ref="AA44:AA45"/>
    <mergeCell ref="Y44:Y45"/>
    <mergeCell ref="N58:N59"/>
    <mergeCell ref="O58:O59"/>
    <mergeCell ref="P58:P59"/>
    <mergeCell ref="W51:W52"/>
    <mergeCell ref="X51:X52"/>
    <mergeCell ref="T51:T52"/>
    <mergeCell ref="U51:U52"/>
    <mergeCell ref="V51:V52"/>
    <mergeCell ref="Q51:Q52"/>
    <mergeCell ref="R51:R52"/>
    <mergeCell ref="S51:S52"/>
    <mergeCell ref="R58:R59"/>
    <mergeCell ref="S58:S59"/>
    <mergeCell ref="N51:N52"/>
    <mergeCell ref="O51:O52"/>
    <mergeCell ref="P51:P52"/>
    <mergeCell ref="W58:W59"/>
    <mergeCell ref="Z31:Z32"/>
    <mergeCell ref="AA31:AA32"/>
    <mergeCell ref="Y31:Y32"/>
    <mergeCell ref="N44:N45"/>
    <mergeCell ref="O44:O45"/>
    <mergeCell ref="P44:P45"/>
    <mergeCell ref="W37:W38"/>
    <mergeCell ref="X37:X38"/>
    <mergeCell ref="T37:T38"/>
    <mergeCell ref="U37:U38"/>
    <mergeCell ref="V37:V38"/>
    <mergeCell ref="Q37:Q38"/>
    <mergeCell ref="R37:R38"/>
    <mergeCell ref="S37:S38"/>
    <mergeCell ref="R44:R45"/>
    <mergeCell ref="S44:S45"/>
    <mergeCell ref="N37:N38"/>
    <mergeCell ref="O37:O38"/>
    <mergeCell ref="P37:P38"/>
    <mergeCell ref="W44:W45"/>
    <mergeCell ref="X44:X45"/>
    <mergeCell ref="T44:T45"/>
    <mergeCell ref="U44:U45"/>
    <mergeCell ref="V44:V45"/>
    <mergeCell ref="N31:N32"/>
    <mergeCell ref="O31:O32"/>
    <mergeCell ref="P31:P32"/>
    <mergeCell ref="W17:W18"/>
    <mergeCell ref="X17:X18"/>
    <mergeCell ref="T17:T18"/>
    <mergeCell ref="U17:U18"/>
    <mergeCell ref="V17:V18"/>
    <mergeCell ref="Q17:Q18"/>
    <mergeCell ref="R17:R18"/>
    <mergeCell ref="S17:S18"/>
    <mergeCell ref="R31:R32"/>
    <mergeCell ref="S31:S32"/>
    <mergeCell ref="N17:N18"/>
    <mergeCell ref="O17:O18"/>
    <mergeCell ref="P17:P18"/>
    <mergeCell ref="W31:W32"/>
    <mergeCell ref="X31:X32"/>
    <mergeCell ref="T31:T32"/>
    <mergeCell ref="U31:U32"/>
    <mergeCell ref="V31:V32"/>
    <mergeCell ref="Q31:Q32"/>
    <mergeCell ref="P5:Q5"/>
    <mergeCell ref="R5:S5"/>
    <mergeCell ref="T5:U5"/>
    <mergeCell ref="V5:W5"/>
    <mergeCell ref="X5:Y5"/>
    <mergeCell ref="W9:W10"/>
    <mergeCell ref="X9:X10"/>
    <mergeCell ref="T9:T10"/>
    <mergeCell ref="U9:U10"/>
    <mergeCell ref="V9:V10"/>
    <mergeCell ref="Q9:Q10"/>
    <mergeCell ref="Y7:Y8"/>
    <mergeCell ref="Y9:Y10"/>
    <mergeCell ref="Q7:Q8"/>
    <mergeCell ref="R7:R8"/>
    <mergeCell ref="S7:S8"/>
    <mergeCell ref="R9:R10"/>
    <mergeCell ref="S9:S10"/>
    <mergeCell ref="W7:W8"/>
    <mergeCell ref="X7:X8"/>
    <mergeCell ref="T7:T8"/>
    <mergeCell ref="U7:U8"/>
    <mergeCell ref="V7:V8"/>
    <mergeCell ref="M87:M88"/>
    <mergeCell ref="B102:B103"/>
    <mergeCell ref="C102:C103"/>
    <mergeCell ref="E102:E103"/>
    <mergeCell ref="H102:H103"/>
    <mergeCell ref="I102:I103"/>
    <mergeCell ref="J102:J103"/>
    <mergeCell ref="D102:D103"/>
    <mergeCell ref="F102:F103"/>
    <mergeCell ref="G102:G103"/>
    <mergeCell ref="K102:K103"/>
    <mergeCell ref="L102:L103"/>
    <mergeCell ref="M102:M103"/>
    <mergeCell ref="K87:K88"/>
    <mergeCell ref="F87:F88"/>
    <mergeCell ref="G87:G88"/>
    <mergeCell ref="H87:H88"/>
    <mergeCell ref="I87:I88"/>
    <mergeCell ref="J87:J88"/>
    <mergeCell ref="D87:D88"/>
    <mergeCell ref="B87:B88"/>
    <mergeCell ref="C87:C88"/>
    <mergeCell ref="E87:E88"/>
    <mergeCell ref="J80:J81"/>
    <mergeCell ref="K80:K81"/>
    <mergeCell ref="L80:L81"/>
    <mergeCell ref="G80:G81"/>
    <mergeCell ref="H80:H81"/>
    <mergeCell ref="I80:I81"/>
    <mergeCell ref="B80:B81"/>
    <mergeCell ref="C80:C81"/>
    <mergeCell ref="D80:D81"/>
    <mergeCell ref="E80:E81"/>
    <mergeCell ref="F80:F81"/>
    <mergeCell ref="L87:L88"/>
    <mergeCell ref="M70:M71"/>
    <mergeCell ref="F70:F71"/>
    <mergeCell ref="G70:G71"/>
    <mergeCell ref="H70:H71"/>
    <mergeCell ref="B70:B71"/>
    <mergeCell ref="C70:C71"/>
    <mergeCell ref="D70:D71"/>
    <mergeCell ref="E70:E71"/>
    <mergeCell ref="M80:M81"/>
    <mergeCell ref="I70:I71"/>
    <mergeCell ref="J70:J71"/>
    <mergeCell ref="I63:I64"/>
    <mergeCell ref="J63:J64"/>
    <mergeCell ref="K63:K64"/>
    <mergeCell ref="F63:F64"/>
    <mergeCell ref="G63:G64"/>
    <mergeCell ref="K70:K71"/>
    <mergeCell ref="L70:L71"/>
    <mergeCell ref="B63:B64"/>
    <mergeCell ref="C63:C64"/>
    <mergeCell ref="E63:E64"/>
    <mergeCell ref="J58:J59"/>
    <mergeCell ref="K58:K59"/>
    <mergeCell ref="L58:L59"/>
    <mergeCell ref="G58:G59"/>
    <mergeCell ref="H58:H59"/>
    <mergeCell ref="I58:I59"/>
    <mergeCell ref="L63:L64"/>
    <mergeCell ref="K44:K45"/>
    <mergeCell ref="K51:K52"/>
    <mergeCell ref="L51:L52"/>
    <mergeCell ref="M51:M52"/>
    <mergeCell ref="F51:F52"/>
    <mergeCell ref="G51:G52"/>
    <mergeCell ref="G44:G45"/>
    <mergeCell ref="H44:H45"/>
    <mergeCell ref="D63:D64"/>
    <mergeCell ref="M63:M64"/>
    <mergeCell ref="B51:B52"/>
    <mergeCell ref="C51:C52"/>
    <mergeCell ref="E44:E45"/>
    <mergeCell ref="B44:B45"/>
    <mergeCell ref="C44:C45"/>
    <mergeCell ref="D44:D45"/>
    <mergeCell ref="F44:F45"/>
    <mergeCell ref="I51:I52"/>
    <mergeCell ref="J51:J52"/>
    <mergeCell ref="I44:I45"/>
    <mergeCell ref="J44:J45"/>
    <mergeCell ref="I7:I8"/>
    <mergeCell ref="J7:J8"/>
    <mergeCell ref="K7:K8"/>
    <mergeCell ref="D9:D10"/>
    <mergeCell ref="E9:E10"/>
    <mergeCell ref="D51:D52"/>
    <mergeCell ref="E51:E52"/>
    <mergeCell ref="L44:L45"/>
    <mergeCell ref="G31:G32"/>
    <mergeCell ref="H31:H32"/>
    <mergeCell ref="I31:I32"/>
    <mergeCell ref="F17:F18"/>
    <mergeCell ref="G17:G18"/>
    <mergeCell ref="D7:D8"/>
    <mergeCell ref="E7:E8"/>
    <mergeCell ref="F9:F10"/>
    <mergeCell ref="G9:G10"/>
    <mergeCell ref="H7:H8"/>
    <mergeCell ref="F7:F8"/>
    <mergeCell ref="G7:G8"/>
    <mergeCell ref="I9:I10"/>
    <mergeCell ref="J9:J10"/>
    <mergeCell ref="F31:F32"/>
    <mergeCell ref="H51:H52"/>
    <mergeCell ref="B5:C5"/>
    <mergeCell ref="D5:E5"/>
    <mergeCell ref="H5:I5"/>
    <mergeCell ref="J5:K5"/>
    <mergeCell ref="L5:M5"/>
    <mergeCell ref="A5:A6"/>
    <mergeCell ref="AB7:AD8"/>
    <mergeCell ref="A9:A10"/>
    <mergeCell ref="AB9:AD10"/>
    <mergeCell ref="L9:L10"/>
    <mergeCell ref="M9:M10"/>
    <mergeCell ref="B7:B8"/>
    <mergeCell ref="C7:C8"/>
    <mergeCell ref="L7:L8"/>
    <mergeCell ref="M7:M8"/>
    <mergeCell ref="N7:N8"/>
    <mergeCell ref="O7:O8"/>
    <mergeCell ref="P7:P8"/>
    <mergeCell ref="N9:N10"/>
    <mergeCell ref="O9:O10"/>
    <mergeCell ref="P9:P10"/>
    <mergeCell ref="Z5:AA5"/>
    <mergeCell ref="N5:O5"/>
    <mergeCell ref="F5:G5"/>
    <mergeCell ref="A17:A18"/>
    <mergeCell ref="AB17:AD18"/>
    <mergeCell ref="A7:A8"/>
    <mergeCell ref="H17:H18"/>
    <mergeCell ref="I17:I18"/>
    <mergeCell ref="J17:J18"/>
    <mergeCell ref="K17:K18"/>
    <mergeCell ref="H9:H10"/>
    <mergeCell ref="B9:B10"/>
    <mergeCell ref="C9:C10"/>
    <mergeCell ref="L17:L18"/>
    <mergeCell ref="M17:M18"/>
    <mergeCell ref="B17:B18"/>
    <mergeCell ref="C17:C18"/>
    <mergeCell ref="D17:D18"/>
    <mergeCell ref="E17:E18"/>
    <mergeCell ref="Z7:Z8"/>
    <mergeCell ref="AA7:AA8"/>
    <mergeCell ref="Z9:Z10"/>
    <mergeCell ref="AA9:AA10"/>
    <mergeCell ref="Z17:Z18"/>
    <mergeCell ref="AA17:AA18"/>
    <mergeCell ref="Y17:Y18"/>
    <mergeCell ref="K9:K10"/>
    <mergeCell ref="B37:B38"/>
    <mergeCell ref="C37:C38"/>
    <mergeCell ref="A44:A45"/>
    <mergeCell ref="AB44:AD45"/>
    <mergeCell ref="F37:F38"/>
    <mergeCell ref="G37:G38"/>
    <mergeCell ref="A31:A32"/>
    <mergeCell ref="B31:B32"/>
    <mergeCell ref="L37:L38"/>
    <mergeCell ref="M37:M38"/>
    <mergeCell ref="H37:H38"/>
    <mergeCell ref="I37:I38"/>
    <mergeCell ref="C31:C32"/>
    <mergeCell ref="D31:D32"/>
    <mergeCell ref="E31:E32"/>
    <mergeCell ref="J37:J38"/>
    <mergeCell ref="K37:K38"/>
    <mergeCell ref="D37:D38"/>
    <mergeCell ref="E37:E38"/>
    <mergeCell ref="L31:L32"/>
    <mergeCell ref="M31:M32"/>
    <mergeCell ref="J31:J32"/>
    <mergeCell ref="K31:K32"/>
    <mergeCell ref="M44:M45"/>
    <mergeCell ref="AB31:AD32"/>
    <mergeCell ref="A102:A103"/>
    <mergeCell ref="AB102:AD103"/>
    <mergeCell ref="A63:A64"/>
    <mergeCell ref="AB63:AD64"/>
    <mergeCell ref="A70:A71"/>
    <mergeCell ref="AB70:AD71"/>
    <mergeCell ref="A80:A81"/>
    <mergeCell ref="AB80:AD81"/>
    <mergeCell ref="A51:A52"/>
    <mergeCell ref="AB51:AD52"/>
    <mergeCell ref="A58:A59"/>
    <mergeCell ref="AB58:AD59"/>
    <mergeCell ref="E58:E59"/>
    <mergeCell ref="B58:B59"/>
    <mergeCell ref="C58:C59"/>
    <mergeCell ref="D58:D59"/>
    <mergeCell ref="F58:F59"/>
    <mergeCell ref="H63:H64"/>
    <mergeCell ref="M58:M59"/>
    <mergeCell ref="A87:A88"/>
    <mergeCell ref="AB87:AD88"/>
    <mergeCell ref="A37:A38"/>
    <mergeCell ref="AB37:A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2015-05-22T07:33:21Z</dcterms:created>
  <dcterms:modified xsi:type="dcterms:W3CDTF">2021-06-09T08:23:38Z</dcterms:modified>
</cp:coreProperties>
</file>