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739B6314-894A-449C-B257-77048FD31374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" l="1"/>
  <c r="D105" i="1"/>
  <c r="E105" i="1"/>
  <c r="F105" i="1"/>
  <c r="G105" i="1"/>
  <c r="B105" i="1"/>
  <c r="C90" i="1"/>
  <c r="D90" i="1"/>
  <c r="E90" i="1"/>
  <c r="F90" i="1"/>
  <c r="G90" i="1"/>
  <c r="B90" i="1"/>
  <c r="C83" i="1"/>
  <c r="D83" i="1"/>
  <c r="E83" i="1"/>
  <c r="F83" i="1"/>
  <c r="G83" i="1"/>
  <c r="B83" i="1"/>
  <c r="C73" i="1"/>
  <c r="D73" i="1"/>
  <c r="E73" i="1"/>
  <c r="F73" i="1"/>
  <c r="G73" i="1"/>
  <c r="B73" i="1"/>
  <c r="C66" i="1"/>
  <c r="D66" i="1"/>
  <c r="E66" i="1"/>
  <c r="F66" i="1"/>
  <c r="G66" i="1"/>
  <c r="B66" i="1"/>
  <c r="C61" i="1"/>
  <c r="D61" i="1"/>
  <c r="E61" i="1"/>
  <c r="F61" i="1"/>
  <c r="G61" i="1"/>
  <c r="B61" i="1"/>
  <c r="C54" i="1"/>
  <c r="D54" i="1"/>
  <c r="E54" i="1"/>
  <c r="F54" i="1"/>
  <c r="G54" i="1"/>
  <c r="B54" i="1"/>
  <c r="C47" i="1"/>
  <c r="D47" i="1"/>
  <c r="E47" i="1"/>
  <c r="F47" i="1"/>
  <c r="G47" i="1"/>
  <c r="B47" i="1"/>
  <c r="C40" i="1"/>
  <c r="D40" i="1"/>
  <c r="E40" i="1"/>
  <c r="F40" i="1"/>
  <c r="G40" i="1"/>
  <c r="B40" i="1"/>
  <c r="C34" i="1"/>
  <c r="D34" i="1"/>
  <c r="E34" i="1"/>
  <c r="F34" i="1"/>
  <c r="G34" i="1"/>
  <c r="B34" i="1"/>
  <c r="C29" i="1"/>
  <c r="D29" i="1"/>
  <c r="E29" i="1"/>
  <c r="F29" i="1"/>
  <c r="G29" i="1"/>
  <c r="B29" i="1"/>
  <c r="C20" i="1"/>
  <c r="D20" i="1"/>
  <c r="E20" i="1"/>
  <c r="F20" i="1"/>
  <c r="G20" i="1"/>
  <c r="B20" i="1"/>
  <c r="C12" i="1"/>
  <c r="C10" i="1" s="1"/>
  <c r="D12" i="1"/>
  <c r="E12" i="1"/>
  <c r="E10" i="1" s="1"/>
  <c r="F12" i="1"/>
  <c r="G12" i="1"/>
  <c r="G10" i="1" s="1"/>
  <c r="B12" i="1"/>
  <c r="B10" i="1" l="1"/>
  <c r="D10" i="1"/>
  <c r="F10" i="1"/>
</calcChain>
</file>

<file path=xl/sharedStrings.xml><?xml version="1.0" encoding="utf-8"?>
<sst xmlns="http://schemas.openxmlformats.org/spreadsheetml/2006/main" count="338" uniqueCount="192">
  <si>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</si>
  <si>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</si>
  <si>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</si>
  <si>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</si>
  <si>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</si>
  <si>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</si>
  <si>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</si>
  <si>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</si>
  <si>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</si>
  <si>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</si>
  <si>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</si>
  <si>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</si>
  <si>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</si>
  <si>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</si>
  <si>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</si>
  <si>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</si>
  <si>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</si>
  <si>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</si>
  <si>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</si>
  <si>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</si>
  <si>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</si>
  <si>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</si>
  <si>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</si>
  <si>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</si>
  <si>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</si>
  <si>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</si>
  <si>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</si>
  <si>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</si>
  <si>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</si>
  <si>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</si>
  <si>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</si>
  <si>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</si>
  <si>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</si>
  <si>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</si>
  <si>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</si>
  <si>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</si>
  <si>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</si>
  <si>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</si>
  <si>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</si>
  <si>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</si>
  <si>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</si>
  <si>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</si>
  <si>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</si>
  <si>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</si>
  <si>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</si>
  <si>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</si>
  <si>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</si>
  <si>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</si>
  <si>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</si>
  <si>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</si>
  <si>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</si>
  <si>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</si>
  <si>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</si>
  <si>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</si>
  <si>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</si>
  <si>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</si>
  <si>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</si>
  <si>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</si>
  <si>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</si>
  <si>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</si>
  <si>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</si>
  <si>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</si>
  <si>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</si>
  <si>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</si>
  <si>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</si>
  <si>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</si>
  <si>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</si>
  <si>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</si>
  <si>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</si>
  <si>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</si>
  <si>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</si>
  <si>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</si>
  <si>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</si>
  <si>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</si>
  <si>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</si>
  <si>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</si>
  <si>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</si>
  <si>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</si>
  <si>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</si>
  <si>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</si>
  <si>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</si>
  <si>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</si>
  <si>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</si>
  <si>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</si>
  <si>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</si>
  <si>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</si>
  <si>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</si>
  <si>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</si>
  <si>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</si>
  <si>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</si>
  <si>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</si>
  <si>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</si>
  <si>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</si>
  <si>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</si>
  <si>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</si>
  <si>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</si>
  <si>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</si>
  <si>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</si>
  <si>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</si>
  <si>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</si>
  <si>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</si>
  <si>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</si>
  <si>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</si>
  <si>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</si>
  <si>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</si>
  <si>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</si>
  <si>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</si>
  <si>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</si>
  <si>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</si>
  <si>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</si>
  <si>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</si>
  <si>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</si>
  <si>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</si>
  <si>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</si>
  <si>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</si>
  <si>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</si>
  <si>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</si>
  <si>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</si>
  <si>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</si>
  <si>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</si>
  <si>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</si>
  <si>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</si>
  <si>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</si>
  <si>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</si>
  <si>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</si>
  <si>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</si>
  <si>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</si>
  <si>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</si>
  <si>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</si>
  <si>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</si>
  <si>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</si>
  <si>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</si>
  <si>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</si>
  <si>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</si>
  <si>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</si>
  <si>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</si>
  <si>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</si>
  <si>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</si>
  <si>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</si>
  <si>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</si>
  <si>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</si>
  <si>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</si>
  <si>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</si>
  <si>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</si>
  <si>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</si>
  <si>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</si>
  <si>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</si>
  <si>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</si>
  <si>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</si>
  <si>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</si>
  <si>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</si>
  <si>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</si>
  <si>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</si>
  <si>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</si>
  <si>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</si>
  <si>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</si>
  <si>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</si>
  <si>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</si>
  <si>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</si>
  <si>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</si>
  <si>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</si>
  <si>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</si>
  <si>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</si>
  <si>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</si>
  <si>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</si>
  <si>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</si>
  <si>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</si>
  <si>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</si>
  <si>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</si>
  <si>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</si>
  <si>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</si>
  <si>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</si>
  <si>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</si>
  <si>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</si>
  <si>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</si>
  <si>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</si>
  <si>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8. Δευτερογενή κτηνοτροφικά προϊόντα - Selected livestock by-products</t>
  </si>
  <si>
    <t>In tons</t>
  </si>
  <si>
    <t>Σε τόννους</t>
  </si>
  <si>
    <t>Περιφέρεια Δυτικής Μακεδονίας</t>
  </si>
  <si>
    <t>Region of Western Macedonia</t>
  </si>
  <si>
    <t>μαλακό
soft</t>
  </si>
  <si>
    <t>σκληρό
hard</t>
  </si>
  <si>
    <t>Τυρί
Cheese</t>
  </si>
  <si>
    <t>Βούτυρο
Butter</t>
  </si>
  <si>
    <t>Κρέμα
Crème</t>
  </si>
  <si>
    <t>νωπό
fresh</t>
  </si>
  <si>
    <t>λιωμένο
melted</t>
  </si>
  <si>
    <t>Μυζήθρα
Myzithra</t>
  </si>
  <si>
    <t>―</t>
  </si>
  <si>
    <t>Πίνακας 8. Παραγωγή μερικών δευτερογενών προϊόντων, κατά Περιφέρεια και Περιφερειακή Ενότητα, 2019</t>
  </si>
  <si>
    <t>Table 8. Production of selected livestock by-products, by Region and Regional Unity,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</si>
</sst>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/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Font="1" applyBorder="1"/>
    <xf numFmtId="49" fontId="3" fillId="0" borderId="0" xfId="0" applyNumberFormat="1" applyFont="1" applyFill="1" applyBorder="1" applyAlignment="1" applyProtection="1">
      <alignment horizontal="left" wrapText="1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3" fontId="1" fillId="0" borderId="21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3" fontId="7" fillId="0" borderId="2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14" xfId="0" applyNumberFormat="1" applyFont="1" applyBorder="1" applyAlignment="1">
      <alignment horizontal="right" vertical="top"/>
    </xf>
    <xf numFmtId="3" fontId="7" fillId="0" borderId="24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right" vertical="top"/>
    </xf>
    <xf numFmtId="3" fontId="7" fillId="0" borderId="26" xfId="0" applyNumberFormat="1" applyFont="1" applyBorder="1" applyAlignment="1">
      <alignment horizontal="right" vertical="top"/>
    </xf>
    <xf numFmtId="3" fontId="7" fillId="0" borderId="28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49" fontId="1" fillId="0" borderId="12" xfId="0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0"/>
  <sheetViews>
    <sheetView showGridLines="0" tabSelected="1" zoomScaleNormal="100" workbookViewId="0">
      <selection activeCell="L5" sqref="L5"/>
    </sheetView>
  </sheetViews>
  <sheetFormatPr defaultRowHeight="15.05" x14ac:dyDescent="0.3"/>
  <cols>
    <col min="1" max="1" width="44.109375" style="2" customWidth="1"/>
    <col min="2" max="7" width="10.44140625" style="2" customWidth="1"/>
    <col min="8" max="8" width="11.5546875" style="2" customWidth="1"/>
    <col min="9" max="9" width="13.88671875" style="2" customWidth="1"/>
    <col min="10" max="10" width="13.33203125" style="2" customWidth="1"/>
    <col min="11" max="16384" width="8.88671875" style="2"/>
  </cols>
  <sheetData>
    <row r="2" spans="1:13" ht="18.2" x14ac:dyDescent="0.35">
      <c r="A2" s="35" t="s">
        <v>176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  <c r="M2" s="1"/>
    </row>
    <row r="3" spans="1:13" ht="18.2" x14ac:dyDescent="0.3">
      <c r="A3" s="36" t="s">
        <v>190</v>
      </c>
      <c r="B3" s="36"/>
      <c r="C3" s="36"/>
      <c r="D3" s="36"/>
      <c r="E3" s="36"/>
      <c r="F3" s="36"/>
      <c r="G3" s="36"/>
      <c r="H3" s="36"/>
      <c r="I3" s="36"/>
      <c r="J3" s="36"/>
      <c r="K3" s="3"/>
      <c r="L3" s="3"/>
      <c r="M3" s="3"/>
    </row>
    <row r="4" spans="1:13" ht="18.2" x14ac:dyDescent="0.3">
      <c r="A4" s="36" t="s">
        <v>191</v>
      </c>
      <c r="B4" s="36"/>
      <c r="C4" s="36"/>
      <c r="D4" s="36"/>
      <c r="E4" s="36"/>
      <c r="F4" s="36"/>
      <c r="G4" s="36"/>
      <c r="H4" s="36"/>
      <c r="I4" s="36"/>
      <c r="J4" s="36"/>
      <c r="K4" s="3"/>
      <c r="L4" s="3"/>
      <c r="M4" s="3"/>
    </row>
    <row r="5" spans="1:13" ht="15.65" thickBot="1" x14ac:dyDescent="0.35">
      <c r="A5" s="22" t="s">
        <v>178</v>
      </c>
      <c r="B5" s="4"/>
      <c r="C5" s="4"/>
      <c r="D5" s="4"/>
      <c r="E5" s="4"/>
      <c r="F5" s="4"/>
      <c r="G5" s="4"/>
      <c r="H5" s="5"/>
      <c r="I5" s="37" t="s">
        <v>177</v>
      </c>
      <c r="J5" s="37"/>
      <c r="K5" s="6"/>
      <c r="L5" s="6"/>
      <c r="M5" s="6"/>
    </row>
    <row r="6" spans="1:13" ht="14.4" customHeight="1" x14ac:dyDescent="0.3">
      <c r="A6" s="38" t="s">
        <v>0</v>
      </c>
      <c r="B6" s="48" t="s">
        <v>183</v>
      </c>
      <c r="C6" s="49"/>
      <c r="D6" s="52" t="s">
        <v>184</v>
      </c>
      <c r="E6" s="53"/>
      <c r="F6" s="58" t="s">
        <v>188</v>
      </c>
      <c r="G6" s="56" t="s">
        <v>185</v>
      </c>
      <c r="H6" s="60" t="s">
        <v>1</v>
      </c>
      <c r="I6" s="61"/>
      <c r="J6" s="61"/>
    </row>
    <row r="7" spans="1:13" x14ac:dyDescent="0.3">
      <c r="A7" s="39"/>
      <c r="B7" s="50"/>
      <c r="C7" s="51"/>
      <c r="D7" s="54"/>
      <c r="E7" s="55"/>
      <c r="F7" s="59"/>
      <c r="G7" s="57"/>
      <c r="H7" s="62"/>
      <c r="I7" s="63"/>
      <c r="J7" s="63"/>
    </row>
    <row r="8" spans="1:13" x14ac:dyDescent="0.3">
      <c r="A8" s="39"/>
      <c r="B8" s="46" t="s">
        <v>181</v>
      </c>
      <c r="C8" s="66" t="s">
        <v>182</v>
      </c>
      <c r="D8" s="66" t="s">
        <v>186</v>
      </c>
      <c r="E8" s="67" t="s">
        <v>187</v>
      </c>
      <c r="F8" s="59"/>
      <c r="G8" s="57"/>
      <c r="H8" s="62"/>
      <c r="I8" s="63"/>
      <c r="J8" s="63"/>
    </row>
    <row r="9" spans="1:13" x14ac:dyDescent="0.3">
      <c r="A9" s="40"/>
      <c r="B9" s="47"/>
      <c r="C9" s="59"/>
      <c r="D9" s="59"/>
      <c r="E9" s="68"/>
      <c r="F9" s="59"/>
      <c r="G9" s="57"/>
      <c r="H9" s="64"/>
      <c r="I9" s="65"/>
      <c r="J9" s="65"/>
    </row>
    <row r="10" spans="1:13" x14ac:dyDescent="0.3">
      <c r="A10" s="44" t="s">
        <v>2</v>
      </c>
      <c r="B10" s="70">
        <f>SUM(B12,B20,B29,B34,B40,B47,B54,B61,B66,B73,B83,B90,B105)</f>
        <v>101501.75700000001</v>
      </c>
      <c r="C10" s="34">
        <f>SUM(C12,C20,C29,C34,C40,C47,C54,C61,C66,C73,C83,C90,C105)</f>
        <v>31234.399999999994</v>
      </c>
      <c r="D10" s="34">
        <f t="shared" ref="D10:G10" si="0">SUM(D12,D20,D29,D34,D40,D47,D54,D61,D66,D73,D83,D90,D105)</f>
        <v>1966.1279999999997</v>
      </c>
      <c r="E10" s="34">
        <f>SUM(E12,E20,E29,E34,E40,E47,E54,E61,E66,E73,E83,E90,E105)</f>
        <v>165.18300000000005</v>
      </c>
      <c r="F10" s="34">
        <f t="shared" si="0"/>
        <v>12804.930000000002</v>
      </c>
      <c r="G10" s="43">
        <f t="shared" si="0"/>
        <v>5897.4179999999997</v>
      </c>
      <c r="H10" s="41" t="s">
        <v>3</v>
      </c>
      <c r="I10" s="41"/>
      <c r="J10" s="41"/>
      <c r="K10" s="7"/>
    </row>
    <row r="11" spans="1:13" x14ac:dyDescent="0.3">
      <c r="A11" s="45"/>
      <c r="B11" s="69"/>
      <c r="C11" s="33"/>
      <c r="D11" s="33"/>
      <c r="E11" s="33"/>
      <c r="F11" s="33"/>
      <c r="G11" s="31"/>
      <c r="H11" s="32"/>
      <c r="I11" s="32"/>
      <c r="J11" s="32"/>
      <c r="K11" s="7"/>
    </row>
    <row r="12" spans="1:13" x14ac:dyDescent="0.3">
      <c r="A12" s="42" t="s">
        <v>4</v>
      </c>
      <c r="B12" s="69">
        <f>SUM(B14:B19)</f>
        <v>4106.1070000000009</v>
      </c>
      <c r="C12" s="33">
        <f t="shared" ref="C12:G12" si="1">SUM(C14:C19)</f>
        <v>234.84399999999999</v>
      </c>
      <c r="D12" s="33">
        <f t="shared" si="1"/>
        <v>73.41</v>
      </c>
      <c r="E12" s="33">
        <f t="shared" si="1"/>
        <v>2.1059999999999999</v>
      </c>
      <c r="F12" s="33">
        <f t="shared" si="1"/>
        <v>485.30399999999997</v>
      </c>
      <c r="G12" s="31">
        <f t="shared" si="1"/>
        <v>348.67</v>
      </c>
      <c r="H12" s="32" t="s">
        <v>5</v>
      </c>
      <c r="I12" s="32"/>
      <c r="J12" s="32"/>
      <c r="K12" s="7"/>
    </row>
    <row r="13" spans="1:13" x14ac:dyDescent="0.3">
      <c r="A13" s="42"/>
      <c r="B13" s="69"/>
      <c r="C13" s="33"/>
      <c r="D13" s="33"/>
      <c r="E13" s="33"/>
      <c r="F13" s="33"/>
      <c r="G13" s="31"/>
      <c r="H13" s="32"/>
      <c r="I13" s="32"/>
      <c r="J13" s="32"/>
      <c r="K13" s="7"/>
    </row>
    <row r="14" spans="1:13" x14ac:dyDescent="0.3">
      <c r="A14" s="8" t="s">
        <v>6</v>
      </c>
      <c r="B14" s="25">
        <v>544.39499999999998</v>
      </c>
      <c r="C14" s="23">
        <v>128.55000000000001</v>
      </c>
      <c r="D14" s="24">
        <v>2.8260000000000001</v>
      </c>
      <c r="E14" s="23">
        <v>0.46</v>
      </c>
      <c r="F14" s="23">
        <v>21.3</v>
      </c>
      <c r="G14" s="29" t="s">
        <v>189</v>
      </c>
      <c r="H14" s="9" t="s">
        <v>7</v>
      </c>
      <c r="I14" s="10"/>
      <c r="J14" s="10"/>
      <c r="K14" s="7"/>
    </row>
    <row r="15" spans="1:13" x14ac:dyDescent="0.3">
      <c r="A15" s="8" t="s">
        <v>8</v>
      </c>
      <c r="B15" s="25">
        <v>419.13900000000001</v>
      </c>
      <c r="C15" s="23">
        <v>36.103999999999999</v>
      </c>
      <c r="D15" s="24">
        <v>31.67</v>
      </c>
      <c r="E15" s="23" t="s">
        <v>189</v>
      </c>
      <c r="F15" s="23">
        <v>71.694999999999993</v>
      </c>
      <c r="G15" s="29">
        <v>259.17</v>
      </c>
      <c r="H15" s="9" t="s">
        <v>9</v>
      </c>
      <c r="I15" s="10"/>
      <c r="J15" s="10"/>
      <c r="K15" s="7"/>
    </row>
    <row r="16" spans="1:13" x14ac:dyDescent="0.3">
      <c r="A16" s="8" t="s">
        <v>10</v>
      </c>
      <c r="B16" s="25">
        <v>1852.942</v>
      </c>
      <c r="C16" s="23" t="s">
        <v>189</v>
      </c>
      <c r="D16" s="24">
        <v>8.3010000000000002</v>
      </c>
      <c r="E16" s="23">
        <v>0.08</v>
      </c>
      <c r="F16" s="23">
        <v>175.88300000000001</v>
      </c>
      <c r="G16" s="29" t="s">
        <v>189</v>
      </c>
      <c r="H16" s="9" t="s">
        <v>11</v>
      </c>
      <c r="I16" s="10"/>
      <c r="J16" s="10"/>
      <c r="K16" s="7"/>
    </row>
    <row r="17" spans="1:11" x14ac:dyDescent="0.3">
      <c r="A17" s="8" t="s">
        <v>12</v>
      </c>
      <c r="B17" s="25">
        <v>346.9</v>
      </c>
      <c r="C17" s="23" t="s">
        <v>189</v>
      </c>
      <c r="D17" s="24" t="s">
        <v>189</v>
      </c>
      <c r="E17" s="23" t="s">
        <v>189</v>
      </c>
      <c r="F17" s="23" t="s">
        <v>189</v>
      </c>
      <c r="G17" s="29" t="s">
        <v>189</v>
      </c>
      <c r="H17" s="9" t="s">
        <v>13</v>
      </c>
      <c r="I17" s="10"/>
      <c r="J17" s="10"/>
      <c r="K17" s="7"/>
    </row>
    <row r="18" spans="1:11" x14ac:dyDescent="0.3">
      <c r="A18" s="8" t="s">
        <v>14</v>
      </c>
      <c r="B18" s="25">
        <v>837.97</v>
      </c>
      <c r="C18" s="23">
        <v>9.19</v>
      </c>
      <c r="D18" s="24" t="s">
        <v>189</v>
      </c>
      <c r="E18" s="23" t="s">
        <v>189</v>
      </c>
      <c r="F18" s="23">
        <v>72.218999999999994</v>
      </c>
      <c r="G18" s="29">
        <v>29</v>
      </c>
      <c r="H18" s="9" t="s">
        <v>15</v>
      </c>
      <c r="I18" s="10"/>
      <c r="J18" s="10"/>
      <c r="K18" s="7"/>
    </row>
    <row r="19" spans="1:11" x14ac:dyDescent="0.3">
      <c r="A19" s="8" t="s">
        <v>16</v>
      </c>
      <c r="B19" s="25">
        <v>104.761</v>
      </c>
      <c r="C19" s="23">
        <v>61</v>
      </c>
      <c r="D19" s="24">
        <v>30.613</v>
      </c>
      <c r="E19" s="23">
        <v>1.5660000000000001</v>
      </c>
      <c r="F19" s="23">
        <v>144.20699999999999</v>
      </c>
      <c r="G19" s="29">
        <v>60.5</v>
      </c>
      <c r="H19" s="9" t="s">
        <v>17</v>
      </c>
      <c r="I19" s="10"/>
      <c r="J19" s="10"/>
      <c r="K19" s="7"/>
    </row>
    <row r="20" spans="1:11" x14ac:dyDescent="0.3">
      <c r="A20" s="42" t="s">
        <v>18</v>
      </c>
      <c r="B20" s="69">
        <f>SUM(B22:B28)</f>
        <v>8239.66</v>
      </c>
      <c r="C20" s="71">
        <f t="shared" ref="C20:G20" si="2">SUM(C22:C28)</f>
        <v>2918.529</v>
      </c>
      <c r="D20" s="72">
        <f t="shared" si="2"/>
        <v>5.226</v>
      </c>
      <c r="E20" s="33">
        <f t="shared" si="2"/>
        <v>6.5250000000000004</v>
      </c>
      <c r="F20" s="33">
        <f t="shared" si="2"/>
        <v>964.3660000000001</v>
      </c>
      <c r="G20" s="31">
        <f t="shared" si="2"/>
        <v>1809.453</v>
      </c>
      <c r="H20" s="73" t="s">
        <v>19</v>
      </c>
      <c r="I20" s="73"/>
      <c r="J20" s="73"/>
      <c r="K20" s="7"/>
    </row>
    <row r="21" spans="1:11" x14ac:dyDescent="0.3">
      <c r="A21" s="42"/>
      <c r="B21" s="69"/>
      <c r="C21" s="71"/>
      <c r="D21" s="72"/>
      <c r="E21" s="33"/>
      <c r="F21" s="33"/>
      <c r="G21" s="31"/>
      <c r="H21" s="73"/>
      <c r="I21" s="73"/>
      <c r="J21" s="73"/>
      <c r="K21" s="7"/>
    </row>
    <row r="22" spans="1:11" x14ac:dyDescent="0.3">
      <c r="A22" s="8" t="s">
        <v>20</v>
      </c>
      <c r="B22" s="25">
        <v>4516.2790000000005</v>
      </c>
      <c r="C22" s="23">
        <v>818.33299999999997</v>
      </c>
      <c r="D22" s="24">
        <v>3.2250000000000001</v>
      </c>
      <c r="E22" s="23" t="s">
        <v>189</v>
      </c>
      <c r="F22" s="23">
        <v>712.22500000000002</v>
      </c>
      <c r="G22" s="29">
        <v>1785.384</v>
      </c>
      <c r="H22" s="9" t="s">
        <v>21</v>
      </c>
      <c r="I22" s="10"/>
      <c r="J22" s="10"/>
      <c r="K22" s="7"/>
    </row>
    <row r="23" spans="1:11" x14ac:dyDescent="0.3">
      <c r="A23" s="8" t="s">
        <v>22</v>
      </c>
      <c r="B23" s="25">
        <v>16.667000000000002</v>
      </c>
      <c r="C23" s="23">
        <v>1230.0550000000001</v>
      </c>
      <c r="D23" s="24">
        <v>0.42299999999999999</v>
      </c>
      <c r="E23" s="23">
        <v>0.218</v>
      </c>
      <c r="F23" s="23">
        <v>0.41199999999999998</v>
      </c>
      <c r="G23" s="29" t="s">
        <v>189</v>
      </c>
      <c r="H23" s="9" t="s">
        <v>23</v>
      </c>
      <c r="I23" s="10"/>
      <c r="J23" s="10"/>
      <c r="K23" s="7"/>
    </row>
    <row r="24" spans="1:11" x14ac:dyDescent="0.3">
      <c r="A24" s="8" t="s">
        <v>24</v>
      </c>
      <c r="B24" s="25" t="s">
        <v>189</v>
      </c>
      <c r="C24" s="23" t="s">
        <v>189</v>
      </c>
      <c r="D24" s="24" t="s">
        <v>189</v>
      </c>
      <c r="E24" s="23" t="s">
        <v>189</v>
      </c>
      <c r="F24" s="23" t="s">
        <v>189</v>
      </c>
      <c r="G24" s="29" t="s">
        <v>189</v>
      </c>
      <c r="H24" s="9" t="s">
        <v>25</v>
      </c>
      <c r="I24" s="10"/>
      <c r="J24" s="10"/>
      <c r="K24" s="7"/>
    </row>
    <row r="25" spans="1:11" x14ac:dyDescent="0.3">
      <c r="A25" s="8" t="s">
        <v>26</v>
      </c>
      <c r="B25" s="25">
        <v>1210.4490000000001</v>
      </c>
      <c r="C25" s="23">
        <v>40.298999999999999</v>
      </c>
      <c r="D25" s="24">
        <v>0.81499999999999995</v>
      </c>
      <c r="E25" s="23" t="s">
        <v>189</v>
      </c>
      <c r="F25" s="23">
        <v>95.147999999999996</v>
      </c>
      <c r="G25" s="29">
        <v>12.242000000000001</v>
      </c>
      <c r="H25" s="9" t="s">
        <v>27</v>
      </c>
      <c r="I25" s="10"/>
      <c r="J25" s="10"/>
      <c r="K25" s="7"/>
    </row>
    <row r="26" spans="1:11" x14ac:dyDescent="0.3">
      <c r="A26" s="8" t="s">
        <v>28</v>
      </c>
      <c r="B26" s="25">
        <v>1939.93</v>
      </c>
      <c r="C26" s="23">
        <v>825.34199999999998</v>
      </c>
      <c r="D26" s="24">
        <v>0.76300000000000001</v>
      </c>
      <c r="E26" s="23">
        <v>6.3070000000000004</v>
      </c>
      <c r="F26" s="23">
        <v>153.08099999999999</v>
      </c>
      <c r="G26" s="29">
        <v>11.827</v>
      </c>
      <c r="H26" s="9" t="s">
        <v>29</v>
      </c>
      <c r="I26" s="10"/>
      <c r="J26" s="10"/>
      <c r="K26" s="7"/>
    </row>
    <row r="27" spans="1:11" x14ac:dyDescent="0.3">
      <c r="A27" s="8" t="s">
        <v>30</v>
      </c>
      <c r="B27" s="25" t="s">
        <v>189</v>
      </c>
      <c r="C27" s="23" t="s">
        <v>189</v>
      </c>
      <c r="D27" s="24" t="s">
        <v>189</v>
      </c>
      <c r="E27" s="23" t="s">
        <v>189</v>
      </c>
      <c r="F27" s="23" t="s">
        <v>189</v>
      </c>
      <c r="G27" s="29" t="s">
        <v>189</v>
      </c>
      <c r="H27" s="9" t="s">
        <v>31</v>
      </c>
      <c r="I27" s="10"/>
      <c r="J27" s="10"/>
      <c r="K27" s="7"/>
    </row>
    <row r="28" spans="1:11" x14ac:dyDescent="0.3">
      <c r="A28" s="8" t="s">
        <v>32</v>
      </c>
      <c r="B28" s="25">
        <v>556.33500000000004</v>
      </c>
      <c r="C28" s="23">
        <v>4.5</v>
      </c>
      <c r="D28" s="24" t="s">
        <v>189</v>
      </c>
      <c r="E28" s="23" t="s">
        <v>189</v>
      </c>
      <c r="F28" s="23">
        <v>3.5</v>
      </c>
      <c r="G28" s="29" t="s">
        <v>189</v>
      </c>
      <c r="H28" s="9" t="s">
        <v>33</v>
      </c>
      <c r="I28" s="10"/>
      <c r="J28" s="10"/>
      <c r="K28" s="7"/>
    </row>
    <row r="29" spans="1:11" ht="28.2" customHeight="1" x14ac:dyDescent="0.3">
      <c r="A29" s="11" t="s">
        <v>179</v>
      </c>
      <c r="B29" s="12">
        <f>SUM(B30:B33)</f>
        <v>2556.8869999999997</v>
      </c>
      <c r="C29" s="13">
        <f t="shared" ref="C29:G29" si="3">SUM(C30:C33)</f>
        <v>355.79600000000005</v>
      </c>
      <c r="D29" s="14">
        <f t="shared" si="3"/>
        <v>2.2679999999999998</v>
      </c>
      <c r="E29" s="15">
        <f t="shared" si="3"/>
        <v>0.3</v>
      </c>
      <c r="F29" s="15">
        <f t="shared" si="3"/>
        <v>176.374</v>
      </c>
      <c r="G29" s="16">
        <f t="shared" si="3"/>
        <v>15.515000000000001</v>
      </c>
      <c r="H29" s="17" t="s">
        <v>180</v>
      </c>
      <c r="I29" s="10"/>
      <c r="J29" s="10"/>
      <c r="K29" s="7"/>
    </row>
    <row r="30" spans="1:11" x14ac:dyDescent="0.3">
      <c r="A30" s="8" t="s">
        <v>34</v>
      </c>
      <c r="B30" s="25">
        <v>1126.461</v>
      </c>
      <c r="C30" s="23">
        <v>162.428</v>
      </c>
      <c r="D30" s="24">
        <v>1.768</v>
      </c>
      <c r="E30" s="23">
        <v>0.3</v>
      </c>
      <c r="F30" s="23">
        <v>81.102999999999994</v>
      </c>
      <c r="G30" s="29">
        <v>15.515000000000001</v>
      </c>
      <c r="H30" s="9" t="s">
        <v>35</v>
      </c>
      <c r="I30" s="10"/>
      <c r="J30" s="10"/>
      <c r="K30" s="7"/>
    </row>
    <row r="31" spans="1:11" x14ac:dyDescent="0.3">
      <c r="A31" s="8" t="s">
        <v>36</v>
      </c>
      <c r="B31" s="25">
        <v>1224.77</v>
      </c>
      <c r="C31" s="23">
        <v>157.62</v>
      </c>
      <c r="D31" s="24">
        <v>0.5</v>
      </c>
      <c r="E31" s="23" t="s">
        <v>189</v>
      </c>
      <c r="F31" s="23">
        <v>95.2</v>
      </c>
      <c r="G31" s="29" t="s">
        <v>189</v>
      </c>
      <c r="H31" s="9" t="s">
        <v>37</v>
      </c>
      <c r="I31" s="10"/>
      <c r="J31" s="10"/>
      <c r="K31" s="7"/>
    </row>
    <row r="32" spans="1:11" x14ac:dyDescent="0.3">
      <c r="A32" s="8" t="s">
        <v>38</v>
      </c>
      <c r="B32" s="25">
        <v>117.92100000000001</v>
      </c>
      <c r="C32" s="23">
        <v>5.4269999999999996</v>
      </c>
      <c r="D32" s="24" t="s">
        <v>189</v>
      </c>
      <c r="E32" s="23" t="s">
        <v>189</v>
      </c>
      <c r="F32" s="23">
        <v>7.0999999999999994E-2</v>
      </c>
      <c r="G32" s="29" t="s">
        <v>189</v>
      </c>
      <c r="H32" s="9" t="s">
        <v>39</v>
      </c>
      <c r="I32" s="10"/>
      <c r="J32" s="10"/>
      <c r="K32" s="7"/>
    </row>
    <row r="33" spans="1:11" x14ac:dyDescent="0.3">
      <c r="A33" s="8" t="s">
        <v>40</v>
      </c>
      <c r="B33" s="25">
        <v>87.734999999999999</v>
      </c>
      <c r="C33" s="23">
        <v>30.321000000000002</v>
      </c>
      <c r="D33" s="24" t="s">
        <v>189</v>
      </c>
      <c r="E33" s="23" t="s">
        <v>189</v>
      </c>
      <c r="F33" s="23" t="s">
        <v>189</v>
      </c>
      <c r="G33" s="29" t="s">
        <v>189</v>
      </c>
      <c r="H33" s="9" t="s">
        <v>41</v>
      </c>
      <c r="I33" s="10"/>
      <c r="J33" s="10"/>
      <c r="K33" s="7"/>
    </row>
    <row r="34" spans="1:11" x14ac:dyDescent="0.3">
      <c r="A34" s="42" t="s">
        <v>42</v>
      </c>
      <c r="B34" s="69">
        <f>SUM(B36:B39)</f>
        <v>17215.385000000002</v>
      </c>
      <c r="C34" s="71">
        <f t="shared" ref="C34:G34" si="4">SUM(C36:C39)</f>
        <v>2955.136</v>
      </c>
      <c r="D34" s="72">
        <f t="shared" si="4"/>
        <v>319.57099999999997</v>
      </c>
      <c r="E34" s="33">
        <f t="shared" si="4"/>
        <v>93.161000000000001</v>
      </c>
      <c r="F34" s="33">
        <f t="shared" si="4"/>
        <v>850.29199999999992</v>
      </c>
      <c r="G34" s="31">
        <f t="shared" si="4"/>
        <v>1057.7710000000002</v>
      </c>
      <c r="H34" s="74" t="s">
        <v>43</v>
      </c>
      <c r="I34" s="74"/>
      <c r="J34" s="74"/>
      <c r="K34" s="7"/>
    </row>
    <row r="35" spans="1:11" x14ac:dyDescent="0.3">
      <c r="A35" s="42"/>
      <c r="B35" s="69"/>
      <c r="C35" s="71"/>
      <c r="D35" s="72"/>
      <c r="E35" s="33"/>
      <c r="F35" s="33"/>
      <c r="G35" s="31"/>
      <c r="H35" s="74"/>
      <c r="I35" s="74"/>
      <c r="J35" s="74"/>
      <c r="K35" s="7"/>
    </row>
    <row r="36" spans="1:11" x14ac:dyDescent="0.3">
      <c r="A36" s="8" t="s">
        <v>44</v>
      </c>
      <c r="B36" s="25">
        <v>10778.874</v>
      </c>
      <c r="C36" s="23">
        <v>864.57100000000003</v>
      </c>
      <c r="D36" s="24">
        <v>236.75800000000001</v>
      </c>
      <c r="E36" s="23">
        <v>69.161000000000001</v>
      </c>
      <c r="F36" s="23">
        <v>183.53200000000001</v>
      </c>
      <c r="G36" s="29">
        <v>818.37099999999998</v>
      </c>
      <c r="H36" s="9" t="s">
        <v>45</v>
      </c>
      <c r="I36" s="10"/>
      <c r="J36" s="10"/>
      <c r="K36" s="7"/>
    </row>
    <row r="37" spans="1:11" x14ac:dyDescent="0.3">
      <c r="A37" s="8" t="s">
        <v>46</v>
      </c>
      <c r="B37" s="25">
        <v>5931.6729999999998</v>
      </c>
      <c r="C37" s="23">
        <v>1925.82</v>
      </c>
      <c r="D37" s="24">
        <v>77.613</v>
      </c>
      <c r="E37" s="23">
        <v>24</v>
      </c>
      <c r="F37" s="23">
        <v>310.07299999999998</v>
      </c>
      <c r="G37" s="29">
        <v>225.5</v>
      </c>
      <c r="H37" s="9" t="s">
        <v>47</v>
      </c>
      <c r="I37" s="10"/>
      <c r="J37" s="10"/>
      <c r="K37" s="7"/>
    </row>
    <row r="38" spans="1:11" x14ac:dyDescent="0.3">
      <c r="A38" s="8" t="s">
        <v>48</v>
      </c>
      <c r="B38" s="25">
        <v>469.49</v>
      </c>
      <c r="C38" s="23">
        <v>138.435</v>
      </c>
      <c r="D38" s="24">
        <v>3.8</v>
      </c>
      <c r="E38" s="23" t="s">
        <v>189</v>
      </c>
      <c r="F38" s="23">
        <v>349.637</v>
      </c>
      <c r="G38" s="29">
        <v>13.9</v>
      </c>
      <c r="H38" s="9" t="s">
        <v>49</v>
      </c>
      <c r="I38" s="10"/>
      <c r="J38" s="10"/>
      <c r="K38" s="7"/>
    </row>
    <row r="39" spans="1:11" x14ac:dyDescent="0.3">
      <c r="A39" s="8" t="s">
        <v>50</v>
      </c>
      <c r="B39" s="25">
        <v>35.347999999999999</v>
      </c>
      <c r="C39" s="23">
        <v>26.31</v>
      </c>
      <c r="D39" s="24">
        <v>1.4</v>
      </c>
      <c r="E39" s="23" t="s">
        <v>189</v>
      </c>
      <c r="F39" s="23">
        <v>7.05</v>
      </c>
      <c r="G39" s="29" t="s">
        <v>189</v>
      </c>
      <c r="H39" s="9" t="s">
        <v>51</v>
      </c>
      <c r="I39" s="10"/>
      <c r="J39" s="10"/>
      <c r="K39" s="7"/>
    </row>
    <row r="40" spans="1:11" x14ac:dyDescent="0.3">
      <c r="A40" s="42" t="s">
        <v>52</v>
      </c>
      <c r="B40" s="69">
        <f>SUM(B42:B46)</f>
        <v>41474.766000000003</v>
      </c>
      <c r="C40" s="71">
        <f t="shared" ref="C40:G40" si="5">SUM(C42:C46)</f>
        <v>7434.5429999999997</v>
      </c>
      <c r="D40" s="72">
        <f t="shared" si="5"/>
        <v>1128.896</v>
      </c>
      <c r="E40" s="33">
        <f t="shared" si="5"/>
        <v>10.681000000000001</v>
      </c>
      <c r="F40" s="33">
        <f t="shared" si="5"/>
        <v>4656.2190000000001</v>
      </c>
      <c r="G40" s="31">
        <f t="shared" si="5"/>
        <v>2415.857</v>
      </c>
      <c r="H40" s="74" t="s">
        <v>53</v>
      </c>
      <c r="I40" s="74"/>
      <c r="J40" s="74"/>
      <c r="K40" s="7"/>
    </row>
    <row r="41" spans="1:11" x14ac:dyDescent="0.3">
      <c r="A41" s="42"/>
      <c r="B41" s="69"/>
      <c r="C41" s="71"/>
      <c r="D41" s="72"/>
      <c r="E41" s="33"/>
      <c r="F41" s="33"/>
      <c r="G41" s="31"/>
      <c r="H41" s="74"/>
      <c r="I41" s="74"/>
      <c r="J41" s="74"/>
      <c r="K41" s="7"/>
    </row>
    <row r="42" spans="1:11" x14ac:dyDescent="0.3">
      <c r="A42" s="8" t="s">
        <v>54</v>
      </c>
      <c r="B42" s="25">
        <v>3228.7069999999999</v>
      </c>
      <c r="C42" s="23">
        <v>821.12599999999998</v>
      </c>
      <c r="D42" s="24">
        <v>2.2999999999999998</v>
      </c>
      <c r="E42" s="23" t="s">
        <v>189</v>
      </c>
      <c r="F42" s="23">
        <v>216.72300000000001</v>
      </c>
      <c r="G42" s="29" t="s">
        <v>189</v>
      </c>
      <c r="H42" s="9" t="s">
        <v>55</v>
      </c>
      <c r="I42" s="10"/>
      <c r="J42" s="10"/>
      <c r="K42" s="7"/>
    </row>
    <row r="43" spans="1:11" x14ac:dyDescent="0.3">
      <c r="A43" s="8" t="s">
        <v>56</v>
      </c>
      <c r="B43" s="25">
        <v>525.99400000000003</v>
      </c>
      <c r="C43" s="23">
        <v>12.56</v>
      </c>
      <c r="D43" s="24">
        <v>2.2000000000000002</v>
      </c>
      <c r="E43" s="23">
        <v>2.5000000000000001E-2</v>
      </c>
      <c r="F43" s="23">
        <v>15.58</v>
      </c>
      <c r="G43" s="29">
        <v>5.57</v>
      </c>
      <c r="H43" s="9" t="s">
        <v>57</v>
      </c>
      <c r="I43" s="10"/>
      <c r="J43" s="10"/>
      <c r="K43" s="7"/>
    </row>
    <row r="44" spans="1:11" x14ac:dyDescent="0.3">
      <c r="A44" s="8" t="s">
        <v>58</v>
      </c>
      <c r="B44" s="25">
        <v>1747.075</v>
      </c>
      <c r="C44" s="23">
        <v>12.696</v>
      </c>
      <c r="D44" s="24">
        <v>18.257000000000001</v>
      </c>
      <c r="E44" s="23">
        <v>1.5</v>
      </c>
      <c r="F44" s="23">
        <v>38.722999999999999</v>
      </c>
      <c r="G44" s="29">
        <v>368.90100000000001</v>
      </c>
      <c r="H44" s="9" t="s">
        <v>59</v>
      </c>
      <c r="I44" s="10"/>
      <c r="J44" s="10"/>
      <c r="K44" s="7"/>
    </row>
    <row r="45" spans="1:11" x14ac:dyDescent="0.3">
      <c r="A45" s="8" t="s">
        <v>60</v>
      </c>
      <c r="B45" s="25">
        <v>17.3</v>
      </c>
      <c r="C45" s="23" t="s">
        <v>189</v>
      </c>
      <c r="D45" s="24" t="s">
        <v>189</v>
      </c>
      <c r="E45" s="23" t="s">
        <v>189</v>
      </c>
      <c r="F45" s="23">
        <v>1.64</v>
      </c>
      <c r="G45" s="29" t="s">
        <v>189</v>
      </c>
      <c r="H45" s="9" t="s">
        <v>61</v>
      </c>
      <c r="I45" s="10"/>
      <c r="J45" s="10"/>
      <c r="K45" s="7"/>
    </row>
    <row r="46" spans="1:11" x14ac:dyDescent="0.3">
      <c r="A46" s="8" t="s">
        <v>62</v>
      </c>
      <c r="B46" s="25">
        <v>35955.69</v>
      </c>
      <c r="C46" s="23">
        <v>6588.1610000000001</v>
      </c>
      <c r="D46" s="24">
        <v>1106.1389999999999</v>
      </c>
      <c r="E46" s="23">
        <v>9.1560000000000006</v>
      </c>
      <c r="F46" s="23">
        <v>4383.5529999999999</v>
      </c>
      <c r="G46" s="29">
        <v>2041.386</v>
      </c>
      <c r="H46" s="9" t="s">
        <v>63</v>
      </c>
      <c r="I46" s="10"/>
      <c r="J46" s="10"/>
      <c r="K46" s="7"/>
    </row>
    <row r="47" spans="1:11" x14ac:dyDescent="0.3">
      <c r="A47" s="42" t="s">
        <v>64</v>
      </c>
      <c r="B47" s="69">
        <f>SUM(B49:B53)</f>
        <v>3809.2459999999996</v>
      </c>
      <c r="C47" s="71">
        <f t="shared" ref="C47:G47" si="6">SUM(C49:C53)</f>
        <v>530.22299999999996</v>
      </c>
      <c r="D47" s="72">
        <f t="shared" si="6"/>
        <v>21.367999999999999</v>
      </c>
      <c r="E47" s="33">
        <f t="shared" si="6"/>
        <v>3.992</v>
      </c>
      <c r="F47" s="33">
        <f t="shared" si="6"/>
        <v>325.09400000000005</v>
      </c>
      <c r="G47" s="31">
        <f t="shared" si="6"/>
        <v>35.677</v>
      </c>
      <c r="H47" s="74" t="s">
        <v>65</v>
      </c>
      <c r="I47" s="74"/>
      <c r="J47" s="74"/>
      <c r="K47" s="7"/>
    </row>
    <row r="48" spans="1:11" x14ac:dyDescent="0.3">
      <c r="A48" s="42"/>
      <c r="B48" s="69"/>
      <c r="C48" s="71"/>
      <c r="D48" s="72"/>
      <c r="E48" s="33"/>
      <c r="F48" s="33"/>
      <c r="G48" s="31"/>
      <c r="H48" s="74"/>
      <c r="I48" s="74"/>
      <c r="J48" s="74"/>
      <c r="K48" s="7"/>
    </row>
    <row r="49" spans="1:11" x14ac:dyDescent="0.3">
      <c r="A49" s="8" t="s">
        <v>66</v>
      </c>
      <c r="B49" s="25">
        <v>834.25199999999995</v>
      </c>
      <c r="C49" s="23">
        <v>139.26400000000001</v>
      </c>
      <c r="D49" s="24">
        <v>12.371</v>
      </c>
      <c r="E49" s="23">
        <v>2.6320000000000001</v>
      </c>
      <c r="F49" s="23">
        <v>70.472999999999999</v>
      </c>
      <c r="G49" s="29">
        <v>30.527000000000001</v>
      </c>
      <c r="H49" s="9" t="s">
        <v>67</v>
      </c>
      <c r="I49" s="10"/>
      <c r="J49" s="10"/>
      <c r="K49" s="7"/>
    </row>
    <row r="50" spans="1:11" x14ac:dyDescent="0.3">
      <c r="A50" s="8" t="s">
        <v>68</v>
      </c>
      <c r="B50" s="25">
        <v>103.62</v>
      </c>
      <c r="C50" s="23">
        <v>276.22899999999998</v>
      </c>
      <c r="D50" s="24" t="s">
        <v>189</v>
      </c>
      <c r="E50" s="23">
        <v>0.05</v>
      </c>
      <c r="F50" s="23">
        <v>0.2</v>
      </c>
      <c r="G50" s="29" t="s">
        <v>189</v>
      </c>
      <c r="H50" s="9" t="s">
        <v>69</v>
      </c>
      <c r="I50" s="10"/>
      <c r="J50" s="10"/>
      <c r="K50" s="7"/>
    </row>
    <row r="51" spans="1:11" x14ac:dyDescent="0.3">
      <c r="A51" s="8" t="s">
        <v>70</v>
      </c>
      <c r="B51" s="25">
        <v>2371.44</v>
      </c>
      <c r="C51" s="23">
        <v>95.88</v>
      </c>
      <c r="D51" s="24">
        <v>0.45</v>
      </c>
      <c r="E51" s="23" t="s">
        <v>189</v>
      </c>
      <c r="F51" s="23">
        <v>211.00800000000001</v>
      </c>
      <c r="G51" s="29">
        <v>2.65</v>
      </c>
      <c r="H51" s="9" t="s">
        <v>71</v>
      </c>
      <c r="I51" s="10"/>
      <c r="J51" s="10"/>
      <c r="K51" s="7"/>
    </row>
    <row r="52" spans="1:11" x14ac:dyDescent="0.3">
      <c r="A52" s="8" t="s">
        <v>72</v>
      </c>
      <c r="B52" s="25">
        <v>148.245</v>
      </c>
      <c r="C52" s="23">
        <v>0.3</v>
      </c>
      <c r="D52" s="24">
        <v>7.6470000000000002</v>
      </c>
      <c r="E52" s="23">
        <v>0.61</v>
      </c>
      <c r="F52" s="23">
        <v>11.974</v>
      </c>
      <c r="G52" s="29" t="s">
        <v>189</v>
      </c>
      <c r="H52" s="9" t="s">
        <v>73</v>
      </c>
      <c r="I52" s="10"/>
      <c r="J52" s="10"/>
      <c r="K52" s="7"/>
    </row>
    <row r="53" spans="1:11" x14ac:dyDescent="0.3">
      <c r="A53" s="8" t="s">
        <v>74</v>
      </c>
      <c r="B53" s="25">
        <v>351.68900000000002</v>
      </c>
      <c r="C53" s="23">
        <v>18.55</v>
      </c>
      <c r="D53" s="24">
        <v>0.9</v>
      </c>
      <c r="E53" s="23">
        <v>0.7</v>
      </c>
      <c r="F53" s="23">
        <v>31.439</v>
      </c>
      <c r="G53" s="29">
        <v>2.5</v>
      </c>
      <c r="H53" s="9" t="s">
        <v>75</v>
      </c>
      <c r="I53" s="10"/>
      <c r="J53" s="10"/>
      <c r="K53" s="7"/>
    </row>
    <row r="54" spans="1:11" x14ac:dyDescent="0.3">
      <c r="A54" s="42" t="s">
        <v>76</v>
      </c>
      <c r="B54" s="69">
        <f>SUM(B56:B60)</f>
        <v>1056.7449999999999</v>
      </c>
      <c r="C54" s="71">
        <f t="shared" ref="C54:G54" si="7">SUM(C56:C60)</f>
        <v>303.262</v>
      </c>
      <c r="D54" s="72">
        <f t="shared" si="7"/>
        <v>0.74999999999999989</v>
      </c>
      <c r="E54" s="33">
        <f t="shared" si="7"/>
        <v>0.4</v>
      </c>
      <c r="F54" s="33">
        <f t="shared" si="7"/>
        <v>172.17500000000001</v>
      </c>
      <c r="G54" s="31">
        <f t="shared" si="7"/>
        <v>4.16</v>
      </c>
      <c r="H54" s="74" t="s">
        <v>77</v>
      </c>
      <c r="I54" s="74"/>
      <c r="J54" s="74"/>
      <c r="K54" s="7"/>
    </row>
    <row r="55" spans="1:11" x14ac:dyDescent="0.3">
      <c r="A55" s="42"/>
      <c r="B55" s="69"/>
      <c r="C55" s="71"/>
      <c r="D55" s="72"/>
      <c r="E55" s="33"/>
      <c r="F55" s="33"/>
      <c r="G55" s="31"/>
      <c r="H55" s="74"/>
      <c r="I55" s="74"/>
      <c r="J55" s="74"/>
      <c r="K55" s="7"/>
    </row>
    <row r="56" spans="1:11" x14ac:dyDescent="0.3">
      <c r="A56" s="8" t="s">
        <v>78</v>
      </c>
      <c r="B56" s="25">
        <v>15.015000000000001</v>
      </c>
      <c r="C56" s="23">
        <v>3.802</v>
      </c>
      <c r="D56" s="24">
        <v>0.3</v>
      </c>
      <c r="E56" s="23">
        <v>0.4</v>
      </c>
      <c r="F56" s="23">
        <v>7.6849999999999996</v>
      </c>
      <c r="G56" s="29" t="s">
        <v>189</v>
      </c>
      <c r="H56" s="9" t="s">
        <v>79</v>
      </c>
      <c r="I56" s="10"/>
      <c r="J56" s="10"/>
      <c r="K56" s="7"/>
    </row>
    <row r="57" spans="1:11" x14ac:dyDescent="0.3">
      <c r="A57" s="8" t="s">
        <v>80</v>
      </c>
      <c r="B57" s="25">
        <v>28.1</v>
      </c>
      <c r="C57" s="23">
        <v>55</v>
      </c>
      <c r="D57" s="24" t="s">
        <v>189</v>
      </c>
      <c r="E57" s="23" t="s">
        <v>189</v>
      </c>
      <c r="F57" s="23">
        <v>18.91</v>
      </c>
      <c r="G57" s="29" t="s">
        <v>189</v>
      </c>
      <c r="H57" s="9" t="s">
        <v>81</v>
      </c>
      <c r="I57" s="10"/>
      <c r="J57" s="10"/>
      <c r="K57" s="7"/>
    </row>
    <row r="58" spans="1:11" x14ac:dyDescent="0.3">
      <c r="A58" s="8" t="s">
        <v>82</v>
      </c>
      <c r="B58" s="25">
        <v>13.8</v>
      </c>
      <c r="C58" s="23">
        <v>11.11</v>
      </c>
      <c r="D58" s="24" t="s">
        <v>189</v>
      </c>
      <c r="E58" s="23" t="s">
        <v>189</v>
      </c>
      <c r="F58" s="23">
        <v>0.57999999999999996</v>
      </c>
      <c r="G58" s="29" t="s">
        <v>189</v>
      </c>
      <c r="H58" s="9" t="s">
        <v>83</v>
      </c>
      <c r="I58" s="10"/>
      <c r="J58" s="10"/>
      <c r="K58" s="7"/>
    </row>
    <row r="59" spans="1:11" x14ac:dyDescent="0.3">
      <c r="A59" s="8" t="s">
        <v>84</v>
      </c>
      <c r="B59" s="25">
        <v>995</v>
      </c>
      <c r="C59" s="23">
        <v>233.35</v>
      </c>
      <c r="D59" s="24">
        <v>0.35</v>
      </c>
      <c r="E59" s="23" t="s">
        <v>189</v>
      </c>
      <c r="F59" s="23">
        <v>145</v>
      </c>
      <c r="G59" s="29">
        <v>4.16</v>
      </c>
      <c r="H59" s="9" t="s">
        <v>85</v>
      </c>
      <c r="I59" s="10"/>
      <c r="J59" s="10"/>
      <c r="K59" s="7"/>
    </row>
    <row r="60" spans="1:11" x14ac:dyDescent="0.3">
      <c r="A60" s="8" t="s">
        <v>86</v>
      </c>
      <c r="B60" s="25">
        <v>4.83</v>
      </c>
      <c r="C60" s="23" t="s">
        <v>189</v>
      </c>
      <c r="D60" s="24">
        <v>0.1</v>
      </c>
      <c r="E60" s="23" t="s">
        <v>189</v>
      </c>
      <c r="F60" s="23" t="s">
        <v>189</v>
      </c>
      <c r="G60" s="29" t="s">
        <v>189</v>
      </c>
      <c r="H60" s="9" t="s">
        <v>87</v>
      </c>
      <c r="I60" s="10"/>
      <c r="J60" s="10"/>
      <c r="K60" s="7"/>
    </row>
    <row r="61" spans="1:11" x14ac:dyDescent="0.3">
      <c r="A61" s="42" t="s">
        <v>88</v>
      </c>
      <c r="B61" s="69">
        <f>SUM(B63:B65)</f>
        <v>7179.2290000000012</v>
      </c>
      <c r="C61" s="71">
        <f t="shared" ref="C61:G61" si="8">SUM(C63:C65)</f>
        <v>3563.6149999999998</v>
      </c>
      <c r="D61" s="72">
        <f t="shared" si="8"/>
        <v>71.350000000000009</v>
      </c>
      <c r="E61" s="33">
        <f t="shared" si="8"/>
        <v>10.577999999999999</v>
      </c>
      <c r="F61" s="33">
        <f t="shared" si="8"/>
        <v>473.75900000000001</v>
      </c>
      <c r="G61" s="31">
        <f t="shared" si="8"/>
        <v>5.0299999999999994</v>
      </c>
      <c r="H61" s="73" t="s">
        <v>89</v>
      </c>
      <c r="I61" s="73"/>
      <c r="J61" s="73"/>
      <c r="K61" s="7"/>
    </row>
    <row r="62" spans="1:11" x14ac:dyDescent="0.3">
      <c r="A62" s="42"/>
      <c r="B62" s="69"/>
      <c r="C62" s="71"/>
      <c r="D62" s="72"/>
      <c r="E62" s="33"/>
      <c r="F62" s="33"/>
      <c r="G62" s="31"/>
      <c r="H62" s="73"/>
      <c r="I62" s="73"/>
      <c r="J62" s="73"/>
      <c r="K62" s="7"/>
    </row>
    <row r="63" spans="1:11" x14ac:dyDescent="0.3">
      <c r="A63" s="8" t="s">
        <v>90</v>
      </c>
      <c r="B63" s="25">
        <v>717.00099999999998</v>
      </c>
      <c r="C63" s="23">
        <v>708.85299999999995</v>
      </c>
      <c r="D63" s="24">
        <v>36.74</v>
      </c>
      <c r="E63" s="23">
        <v>10.157999999999999</v>
      </c>
      <c r="F63" s="23">
        <v>160.15899999999999</v>
      </c>
      <c r="G63" s="29">
        <v>2.0299999999999998</v>
      </c>
      <c r="H63" s="9" t="s">
        <v>91</v>
      </c>
      <c r="I63" s="10"/>
      <c r="J63" s="10"/>
      <c r="K63" s="7"/>
    </row>
    <row r="64" spans="1:11" x14ac:dyDescent="0.3">
      <c r="A64" s="8" t="s">
        <v>92</v>
      </c>
      <c r="B64" s="25">
        <v>4355.9080000000004</v>
      </c>
      <c r="C64" s="23">
        <v>2624.5219999999999</v>
      </c>
      <c r="D64" s="24">
        <v>29.428000000000001</v>
      </c>
      <c r="E64" s="23">
        <v>0.42</v>
      </c>
      <c r="F64" s="23">
        <v>205.71899999999999</v>
      </c>
      <c r="G64" s="29">
        <v>1.4</v>
      </c>
      <c r="H64" s="9" t="s">
        <v>93</v>
      </c>
      <c r="I64" s="10"/>
      <c r="J64" s="10"/>
      <c r="K64" s="7"/>
    </row>
    <row r="65" spans="1:11" x14ac:dyDescent="0.3">
      <c r="A65" s="8" t="s">
        <v>94</v>
      </c>
      <c r="B65" s="25">
        <v>2106.3200000000002</v>
      </c>
      <c r="C65" s="23">
        <v>230.24</v>
      </c>
      <c r="D65" s="24">
        <v>5.1820000000000004</v>
      </c>
      <c r="E65" s="23" t="s">
        <v>189</v>
      </c>
      <c r="F65" s="23">
        <v>107.881</v>
      </c>
      <c r="G65" s="29">
        <v>1.6</v>
      </c>
      <c r="H65" s="9" t="s">
        <v>95</v>
      </c>
      <c r="I65" s="10"/>
      <c r="J65" s="10"/>
      <c r="K65" s="7"/>
    </row>
    <row r="66" spans="1:11" x14ac:dyDescent="0.3">
      <c r="A66" s="42" t="s">
        <v>96</v>
      </c>
      <c r="B66" s="69">
        <f>SUM(B68:B72)</f>
        <v>5435.424</v>
      </c>
      <c r="C66" s="71">
        <f t="shared" ref="C66:G66" si="9">SUM(C68:C72)</f>
        <v>2320.136</v>
      </c>
      <c r="D66" s="72">
        <f t="shared" si="9"/>
        <v>16.786999999999999</v>
      </c>
      <c r="E66" s="33">
        <f t="shared" si="9"/>
        <v>15.957000000000001</v>
      </c>
      <c r="F66" s="33">
        <f t="shared" si="9"/>
        <v>746.26199999999994</v>
      </c>
      <c r="G66" s="31">
        <f t="shared" si="9"/>
        <v>7.5019999999999998</v>
      </c>
      <c r="H66" s="74" t="s">
        <v>97</v>
      </c>
      <c r="I66" s="74"/>
      <c r="J66" s="74"/>
      <c r="K66" s="7"/>
    </row>
    <row r="67" spans="1:11" x14ac:dyDescent="0.3">
      <c r="A67" s="42"/>
      <c r="B67" s="69"/>
      <c r="C67" s="71"/>
      <c r="D67" s="72"/>
      <c r="E67" s="33"/>
      <c r="F67" s="33"/>
      <c r="G67" s="31"/>
      <c r="H67" s="74"/>
      <c r="I67" s="74"/>
      <c r="J67" s="74"/>
      <c r="K67" s="7"/>
    </row>
    <row r="68" spans="1:11" x14ac:dyDescent="0.3">
      <c r="A68" s="8" t="s">
        <v>98</v>
      </c>
      <c r="B68" s="25">
        <v>3206.37</v>
      </c>
      <c r="C68" s="23">
        <v>1148.509</v>
      </c>
      <c r="D68" s="24">
        <v>1.1000000000000001</v>
      </c>
      <c r="E68" s="23">
        <v>6.9610000000000003</v>
      </c>
      <c r="F68" s="23">
        <v>262.19299999999998</v>
      </c>
      <c r="G68" s="29">
        <v>7.5019999999999998</v>
      </c>
      <c r="H68" s="9" t="s">
        <v>99</v>
      </c>
      <c r="I68" s="10"/>
      <c r="J68" s="10"/>
      <c r="K68" s="7"/>
    </row>
    <row r="69" spans="1:11" x14ac:dyDescent="0.3">
      <c r="A69" s="8" t="s">
        <v>100</v>
      </c>
      <c r="B69" s="25">
        <v>615.04700000000003</v>
      </c>
      <c r="C69" s="23">
        <v>790.76700000000005</v>
      </c>
      <c r="D69" s="24">
        <v>4.8</v>
      </c>
      <c r="E69" s="23">
        <v>2.3650000000000002</v>
      </c>
      <c r="F69" s="23">
        <v>126.84</v>
      </c>
      <c r="G69" s="29" t="s">
        <v>189</v>
      </c>
      <c r="H69" s="9" t="s">
        <v>101</v>
      </c>
      <c r="I69" s="10"/>
      <c r="J69" s="10"/>
      <c r="K69" s="7"/>
    </row>
    <row r="70" spans="1:11" x14ac:dyDescent="0.3">
      <c r="A70" s="8" t="s">
        <v>102</v>
      </c>
      <c r="B70" s="25">
        <v>361.68</v>
      </c>
      <c r="C70" s="23">
        <v>140.25</v>
      </c>
      <c r="D70" s="24">
        <v>10.115</v>
      </c>
      <c r="E70" s="23">
        <v>6.12</v>
      </c>
      <c r="F70" s="23">
        <v>42.41</v>
      </c>
      <c r="G70" s="29" t="s">
        <v>189</v>
      </c>
      <c r="H70" s="9" t="s">
        <v>103</v>
      </c>
      <c r="I70" s="10"/>
      <c r="J70" s="10"/>
      <c r="K70" s="7"/>
    </row>
    <row r="71" spans="1:11" x14ac:dyDescent="0.3">
      <c r="A71" s="8" t="s">
        <v>104</v>
      </c>
      <c r="B71" s="25">
        <v>600.28099999999995</v>
      </c>
      <c r="C71" s="23">
        <v>124.97199999999999</v>
      </c>
      <c r="D71" s="24">
        <v>0.77200000000000002</v>
      </c>
      <c r="E71" s="23">
        <v>0.51100000000000001</v>
      </c>
      <c r="F71" s="23">
        <v>128.58699999999999</v>
      </c>
      <c r="G71" s="29" t="s">
        <v>189</v>
      </c>
      <c r="H71" s="9" t="s">
        <v>105</v>
      </c>
      <c r="I71" s="10"/>
      <c r="J71" s="10"/>
      <c r="K71" s="7"/>
    </row>
    <row r="72" spans="1:11" x14ac:dyDescent="0.3">
      <c r="A72" s="8" t="s">
        <v>106</v>
      </c>
      <c r="B72" s="25">
        <v>652.04600000000005</v>
      </c>
      <c r="C72" s="23">
        <v>115.63800000000001</v>
      </c>
      <c r="D72" s="24" t="s">
        <v>189</v>
      </c>
      <c r="E72" s="23" t="s">
        <v>189</v>
      </c>
      <c r="F72" s="23">
        <v>186.232</v>
      </c>
      <c r="G72" s="29" t="s">
        <v>189</v>
      </c>
      <c r="H72" s="9" t="s">
        <v>107</v>
      </c>
      <c r="I72" s="10"/>
      <c r="J72" s="10"/>
      <c r="K72" s="7"/>
    </row>
    <row r="73" spans="1:11" x14ac:dyDescent="0.3">
      <c r="A73" s="42" t="s">
        <v>108</v>
      </c>
      <c r="B73" s="69">
        <f>SUM(B75:B82)</f>
        <v>457.54900000000004</v>
      </c>
      <c r="C73" s="71">
        <f t="shared" ref="C73:G73" si="10">SUM(C75:C82)</f>
        <v>44.944000000000003</v>
      </c>
      <c r="D73" s="72">
        <f t="shared" si="10"/>
        <v>0</v>
      </c>
      <c r="E73" s="33">
        <f t="shared" si="10"/>
        <v>0</v>
      </c>
      <c r="F73" s="33">
        <f t="shared" si="10"/>
        <v>100.54599999999999</v>
      </c>
      <c r="G73" s="31">
        <f t="shared" si="10"/>
        <v>6.1890000000000001</v>
      </c>
      <c r="H73" s="74" t="s">
        <v>109</v>
      </c>
      <c r="I73" s="74"/>
      <c r="J73" s="74"/>
      <c r="K73" s="7"/>
    </row>
    <row r="74" spans="1:11" x14ac:dyDescent="0.3">
      <c r="A74" s="42"/>
      <c r="B74" s="69"/>
      <c r="C74" s="71"/>
      <c r="D74" s="72"/>
      <c r="E74" s="33"/>
      <c r="F74" s="33"/>
      <c r="G74" s="31"/>
      <c r="H74" s="74"/>
      <c r="I74" s="74"/>
      <c r="J74" s="74"/>
      <c r="K74" s="7"/>
    </row>
    <row r="75" spans="1:11" x14ac:dyDescent="0.3">
      <c r="A75" s="18" t="s">
        <v>110</v>
      </c>
      <c r="B75" s="25" t="s">
        <v>189</v>
      </c>
      <c r="C75" s="23" t="s">
        <v>189</v>
      </c>
      <c r="D75" s="24" t="s">
        <v>189</v>
      </c>
      <c r="E75" s="23" t="s">
        <v>189</v>
      </c>
      <c r="F75" s="23" t="s">
        <v>189</v>
      </c>
      <c r="G75" s="29" t="s">
        <v>189</v>
      </c>
      <c r="H75" s="9" t="s">
        <v>111</v>
      </c>
      <c r="I75" s="10"/>
      <c r="J75" s="10"/>
      <c r="K75" s="7"/>
    </row>
    <row r="76" spans="1:11" x14ac:dyDescent="0.3">
      <c r="A76" s="18" t="s">
        <v>112</v>
      </c>
      <c r="B76" s="25" t="s">
        <v>189</v>
      </c>
      <c r="C76" s="23" t="s">
        <v>189</v>
      </c>
      <c r="D76" s="24" t="s">
        <v>189</v>
      </c>
      <c r="E76" s="23" t="s">
        <v>189</v>
      </c>
      <c r="F76" s="23" t="s">
        <v>189</v>
      </c>
      <c r="G76" s="29" t="s">
        <v>189</v>
      </c>
      <c r="H76" s="9" t="s">
        <v>113</v>
      </c>
      <c r="I76" s="10"/>
      <c r="J76" s="10"/>
      <c r="K76" s="7"/>
    </row>
    <row r="77" spans="1:11" x14ac:dyDescent="0.3">
      <c r="A77" s="18" t="s">
        <v>114</v>
      </c>
      <c r="B77" s="25" t="s">
        <v>189</v>
      </c>
      <c r="C77" s="23" t="s">
        <v>189</v>
      </c>
      <c r="D77" s="24" t="s">
        <v>189</v>
      </c>
      <c r="E77" s="23" t="s">
        <v>189</v>
      </c>
      <c r="F77" s="23" t="s">
        <v>189</v>
      </c>
      <c r="G77" s="29" t="s">
        <v>189</v>
      </c>
      <c r="H77" s="9" t="s">
        <v>115</v>
      </c>
      <c r="I77" s="10"/>
      <c r="J77" s="10"/>
      <c r="K77" s="7"/>
    </row>
    <row r="78" spans="1:11" x14ac:dyDescent="0.3">
      <c r="A78" s="18" t="s">
        <v>116</v>
      </c>
      <c r="B78" s="25" t="s">
        <v>189</v>
      </c>
      <c r="C78" s="23" t="s">
        <v>189</v>
      </c>
      <c r="D78" s="24" t="s">
        <v>189</v>
      </c>
      <c r="E78" s="23" t="s">
        <v>189</v>
      </c>
      <c r="F78" s="23" t="s">
        <v>189</v>
      </c>
      <c r="G78" s="29" t="s">
        <v>189</v>
      </c>
      <c r="H78" s="9" t="s">
        <v>117</v>
      </c>
      <c r="I78" s="10"/>
      <c r="J78" s="10"/>
      <c r="K78" s="7"/>
    </row>
    <row r="79" spans="1:11" x14ac:dyDescent="0.3">
      <c r="A79" s="18" t="s">
        <v>118</v>
      </c>
      <c r="B79" s="25">
        <v>270.15600000000001</v>
      </c>
      <c r="C79" s="23">
        <v>13.435</v>
      </c>
      <c r="D79" s="24" t="s">
        <v>189</v>
      </c>
      <c r="E79" s="23" t="s">
        <v>189</v>
      </c>
      <c r="F79" s="23">
        <v>62.863999999999997</v>
      </c>
      <c r="G79" s="29">
        <v>5.8890000000000002</v>
      </c>
      <c r="H79" s="9" t="s">
        <v>119</v>
      </c>
      <c r="I79" s="10"/>
      <c r="J79" s="10"/>
      <c r="K79" s="7"/>
    </row>
    <row r="80" spans="1:11" x14ac:dyDescent="0.3">
      <c r="A80" s="18" t="s">
        <v>120</v>
      </c>
      <c r="B80" s="25">
        <v>139.833</v>
      </c>
      <c r="C80" s="23">
        <v>31.509</v>
      </c>
      <c r="D80" s="24" t="s">
        <v>189</v>
      </c>
      <c r="E80" s="23" t="s">
        <v>189</v>
      </c>
      <c r="F80" s="23">
        <v>25.88</v>
      </c>
      <c r="G80" s="29">
        <v>0.3</v>
      </c>
      <c r="H80" s="9" t="s">
        <v>121</v>
      </c>
      <c r="I80" s="10"/>
      <c r="J80" s="10"/>
      <c r="K80" s="7"/>
    </row>
    <row r="81" spans="1:11" x14ac:dyDescent="0.3">
      <c r="A81" s="18" t="s">
        <v>122</v>
      </c>
      <c r="B81" s="25" t="s">
        <v>189</v>
      </c>
      <c r="C81" s="23" t="s">
        <v>189</v>
      </c>
      <c r="D81" s="24" t="s">
        <v>189</v>
      </c>
      <c r="E81" s="23" t="s">
        <v>189</v>
      </c>
      <c r="F81" s="23" t="s">
        <v>189</v>
      </c>
      <c r="G81" s="29" t="s">
        <v>189</v>
      </c>
      <c r="H81" s="9" t="s">
        <v>123</v>
      </c>
      <c r="I81" s="10"/>
      <c r="J81" s="10"/>
      <c r="K81" s="7"/>
    </row>
    <row r="82" spans="1:11" x14ac:dyDescent="0.3">
      <c r="A82" s="18" t="s">
        <v>124</v>
      </c>
      <c r="B82" s="25">
        <v>47.56</v>
      </c>
      <c r="C82" s="23" t="s">
        <v>189</v>
      </c>
      <c r="D82" s="24" t="s">
        <v>189</v>
      </c>
      <c r="E82" s="23" t="s">
        <v>189</v>
      </c>
      <c r="F82" s="23">
        <v>11.802</v>
      </c>
      <c r="G82" s="29" t="s">
        <v>189</v>
      </c>
      <c r="H82" s="9" t="s">
        <v>125</v>
      </c>
      <c r="I82" s="10"/>
      <c r="J82" s="10"/>
      <c r="K82" s="7"/>
    </row>
    <row r="83" spans="1:11" x14ac:dyDescent="0.3">
      <c r="A83" s="42" t="s">
        <v>126</v>
      </c>
      <c r="B83" s="69">
        <f>SUM(B85:B89)</f>
        <v>5959.0189999999993</v>
      </c>
      <c r="C83" s="71">
        <f t="shared" ref="C83:G83" si="11">SUM(C85:C89)</f>
        <v>2064.1890000000003</v>
      </c>
      <c r="D83" s="72">
        <f t="shared" si="11"/>
        <v>64.257999999999996</v>
      </c>
      <c r="E83" s="33">
        <f t="shared" si="11"/>
        <v>0.34</v>
      </c>
      <c r="F83" s="33">
        <f t="shared" si="11"/>
        <v>879.49800000000016</v>
      </c>
      <c r="G83" s="31">
        <f t="shared" si="11"/>
        <v>77.120999999999995</v>
      </c>
      <c r="H83" s="74" t="s">
        <v>127</v>
      </c>
      <c r="I83" s="74"/>
      <c r="J83" s="74"/>
      <c r="K83" s="7"/>
    </row>
    <row r="84" spans="1:11" x14ac:dyDescent="0.3">
      <c r="A84" s="42"/>
      <c r="B84" s="69"/>
      <c r="C84" s="71"/>
      <c r="D84" s="72"/>
      <c r="E84" s="33"/>
      <c r="F84" s="33"/>
      <c r="G84" s="31"/>
      <c r="H84" s="74"/>
      <c r="I84" s="74"/>
      <c r="J84" s="74"/>
      <c r="K84" s="7"/>
    </row>
    <row r="85" spans="1:11" x14ac:dyDescent="0.3">
      <c r="A85" s="8" t="s">
        <v>128</v>
      </c>
      <c r="B85" s="25">
        <v>3995.3249999999998</v>
      </c>
      <c r="C85" s="23">
        <v>1904.7139999999999</v>
      </c>
      <c r="D85" s="24">
        <v>64.257999999999996</v>
      </c>
      <c r="E85" s="23">
        <v>0.34</v>
      </c>
      <c r="F85" s="23">
        <v>798.25</v>
      </c>
      <c r="G85" s="29">
        <v>77.120999999999995</v>
      </c>
      <c r="H85" s="9" t="s">
        <v>129</v>
      </c>
      <c r="I85" s="10"/>
      <c r="J85" s="10"/>
      <c r="K85" s="7"/>
    </row>
    <row r="86" spans="1:11" x14ac:dyDescent="0.3">
      <c r="A86" s="8" t="s">
        <v>130</v>
      </c>
      <c r="B86" s="25">
        <v>111.301</v>
      </c>
      <c r="C86" s="23">
        <v>0.91</v>
      </c>
      <c r="D86" s="24" t="s">
        <v>189</v>
      </c>
      <c r="E86" s="23" t="s">
        <v>189</v>
      </c>
      <c r="F86" s="23">
        <v>16.82</v>
      </c>
      <c r="G86" s="29" t="s">
        <v>189</v>
      </c>
      <c r="H86" s="9" t="s">
        <v>131</v>
      </c>
      <c r="I86" s="10"/>
      <c r="J86" s="10"/>
      <c r="K86" s="7"/>
    </row>
    <row r="87" spans="1:11" x14ac:dyDescent="0.3">
      <c r="A87" s="8" t="s">
        <v>132</v>
      </c>
      <c r="B87" s="25">
        <v>1677.2</v>
      </c>
      <c r="C87" s="23">
        <v>87.9</v>
      </c>
      <c r="D87" s="24" t="s">
        <v>189</v>
      </c>
      <c r="E87" s="23" t="s">
        <v>189</v>
      </c>
      <c r="F87" s="23">
        <v>22.6</v>
      </c>
      <c r="G87" s="29" t="s">
        <v>189</v>
      </c>
      <c r="H87" s="9" t="s">
        <v>133</v>
      </c>
      <c r="I87" s="10"/>
      <c r="J87" s="10"/>
      <c r="K87" s="7"/>
    </row>
    <row r="88" spans="1:11" x14ac:dyDescent="0.3">
      <c r="A88" s="8" t="s">
        <v>134</v>
      </c>
      <c r="B88" s="25">
        <v>24.908999999999999</v>
      </c>
      <c r="C88" s="23">
        <v>13.67</v>
      </c>
      <c r="D88" s="24" t="s">
        <v>189</v>
      </c>
      <c r="E88" s="23" t="s">
        <v>189</v>
      </c>
      <c r="F88" s="23">
        <v>2.585</v>
      </c>
      <c r="G88" s="29" t="s">
        <v>189</v>
      </c>
      <c r="H88" s="9" t="s">
        <v>135</v>
      </c>
      <c r="I88" s="10"/>
      <c r="J88" s="10"/>
      <c r="K88" s="7"/>
    </row>
    <row r="89" spans="1:11" x14ac:dyDescent="0.3">
      <c r="A89" s="8" t="s">
        <v>136</v>
      </c>
      <c r="B89" s="25">
        <v>150.28399999999999</v>
      </c>
      <c r="C89" s="23">
        <v>56.994999999999997</v>
      </c>
      <c r="D89" s="24" t="s">
        <v>189</v>
      </c>
      <c r="E89" s="23" t="s">
        <v>189</v>
      </c>
      <c r="F89" s="23">
        <v>39.243000000000002</v>
      </c>
      <c r="G89" s="29" t="s">
        <v>189</v>
      </c>
      <c r="H89" s="9" t="s">
        <v>137</v>
      </c>
      <c r="I89" s="10"/>
      <c r="J89" s="10"/>
      <c r="K89" s="7"/>
    </row>
    <row r="90" spans="1:11" x14ac:dyDescent="0.3">
      <c r="A90" s="42" t="s">
        <v>138</v>
      </c>
      <c r="B90" s="69">
        <f>SUM(B92:B104)</f>
        <v>862.93599999999992</v>
      </c>
      <c r="C90" s="71">
        <f t="shared" ref="C90:G90" si="12">SUM(C92:C104)</f>
        <v>2492.9749999999999</v>
      </c>
      <c r="D90" s="72">
        <f t="shared" si="12"/>
        <v>41.844999999999999</v>
      </c>
      <c r="E90" s="33">
        <f t="shared" si="12"/>
        <v>1.3479999999999999</v>
      </c>
      <c r="F90" s="33">
        <f t="shared" si="12"/>
        <v>300.75300000000004</v>
      </c>
      <c r="G90" s="31">
        <f t="shared" si="12"/>
        <v>52.796999999999997</v>
      </c>
      <c r="H90" s="74" t="s">
        <v>139</v>
      </c>
      <c r="I90" s="74"/>
      <c r="J90" s="74"/>
      <c r="K90" s="7"/>
    </row>
    <row r="91" spans="1:11" x14ac:dyDescent="0.3">
      <c r="A91" s="42"/>
      <c r="B91" s="69"/>
      <c r="C91" s="71"/>
      <c r="D91" s="72"/>
      <c r="E91" s="33"/>
      <c r="F91" s="33"/>
      <c r="G91" s="31"/>
      <c r="H91" s="74"/>
      <c r="I91" s="74"/>
      <c r="J91" s="74"/>
      <c r="K91" s="7"/>
    </row>
    <row r="92" spans="1:11" x14ac:dyDescent="0.3">
      <c r="A92" s="8" t="s">
        <v>140</v>
      </c>
      <c r="B92" s="25">
        <v>15.708</v>
      </c>
      <c r="C92" s="23">
        <v>71.924999999999997</v>
      </c>
      <c r="D92" s="24">
        <v>3.35</v>
      </c>
      <c r="E92" s="23" t="s">
        <v>189</v>
      </c>
      <c r="F92" s="23">
        <v>0.71799999999999997</v>
      </c>
      <c r="G92" s="29">
        <v>10.164</v>
      </c>
      <c r="H92" s="9" t="s">
        <v>141</v>
      </c>
      <c r="I92" s="10"/>
      <c r="J92" s="10"/>
      <c r="K92" s="7"/>
    </row>
    <row r="93" spans="1:11" x14ac:dyDescent="0.3">
      <c r="A93" s="8" t="s">
        <v>142</v>
      </c>
      <c r="B93" s="25">
        <v>19.489999999999998</v>
      </c>
      <c r="C93" s="23">
        <v>11.34</v>
      </c>
      <c r="D93" s="24">
        <v>7.0999999999999994E-2</v>
      </c>
      <c r="E93" s="23" t="s">
        <v>189</v>
      </c>
      <c r="F93" s="23">
        <v>5.1150000000000002</v>
      </c>
      <c r="G93" s="29" t="s">
        <v>189</v>
      </c>
      <c r="H93" s="9" t="s">
        <v>143</v>
      </c>
      <c r="I93" s="10"/>
      <c r="J93" s="10"/>
      <c r="K93" s="7"/>
    </row>
    <row r="94" spans="1:11" x14ac:dyDescent="0.3">
      <c r="A94" s="8" t="s">
        <v>144</v>
      </c>
      <c r="B94" s="25">
        <v>55.716999999999999</v>
      </c>
      <c r="C94" s="23">
        <v>66.072000000000003</v>
      </c>
      <c r="D94" s="24" t="s">
        <v>189</v>
      </c>
      <c r="E94" s="23" t="s">
        <v>189</v>
      </c>
      <c r="F94" s="23">
        <v>20.882999999999999</v>
      </c>
      <c r="G94" s="29" t="s">
        <v>189</v>
      </c>
      <c r="H94" s="9" t="s">
        <v>145</v>
      </c>
      <c r="I94" s="10"/>
      <c r="J94" s="10"/>
      <c r="K94" s="7"/>
    </row>
    <row r="95" spans="1:11" x14ac:dyDescent="0.3">
      <c r="A95" s="8" t="s">
        <v>146</v>
      </c>
      <c r="B95" s="25">
        <v>192.04</v>
      </c>
      <c r="C95" s="23">
        <v>144.66</v>
      </c>
      <c r="D95" s="24" t="s">
        <v>189</v>
      </c>
      <c r="E95" s="23" t="s">
        <v>189</v>
      </c>
      <c r="F95" s="23">
        <v>90.81</v>
      </c>
      <c r="G95" s="29" t="s">
        <v>189</v>
      </c>
      <c r="H95" s="9" t="s">
        <v>147</v>
      </c>
      <c r="I95" s="10"/>
      <c r="J95" s="10"/>
      <c r="K95" s="7"/>
    </row>
    <row r="96" spans="1:11" x14ac:dyDescent="0.3">
      <c r="A96" s="8" t="s">
        <v>148</v>
      </c>
      <c r="B96" s="25">
        <v>13.74</v>
      </c>
      <c r="C96" s="23">
        <v>5.2249999999999996</v>
      </c>
      <c r="D96" s="24">
        <v>1.145</v>
      </c>
      <c r="E96" s="23">
        <v>0.59499999999999997</v>
      </c>
      <c r="F96" s="23">
        <v>2.3759999999999999</v>
      </c>
      <c r="G96" s="29">
        <v>2.4500000000000002</v>
      </c>
      <c r="H96" s="9" t="s">
        <v>149</v>
      </c>
      <c r="I96" s="10"/>
      <c r="J96" s="10"/>
      <c r="K96" s="7"/>
    </row>
    <row r="97" spans="1:11" x14ac:dyDescent="0.3">
      <c r="A97" s="8" t="s">
        <v>150</v>
      </c>
      <c r="B97" s="25">
        <v>34.83</v>
      </c>
      <c r="C97" s="23">
        <v>65.23</v>
      </c>
      <c r="D97" s="24" t="s">
        <v>189</v>
      </c>
      <c r="E97" s="23" t="s">
        <v>189</v>
      </c>
      <c r="F97" s="23">
        <v>32.457999999999998</v>
      </c>
      <c r="G97" s="29" t="s">
        <v>189</v>
      </c>
      <c r="H97" s="9" t="s">
        <v>151</v>
      </c>
      <c r="I97" s="10"/>
      <c r="J97" s="10"/>
      <c r="K97" s="7"/>
    </row>
    <row r="98" spans="1:11" x14ac:dyDescent="0.3">
      <c r="A98" s="8" t="s">
        <v>152</v>
      </c>
      <c r="B98" s="25">
        <v>190.75</v>
      </c>
      <c r="C98" s="23">
        <v>63.42</v>
      </c>
      <c r="D98" s="24">
        <v>9.1349999999999998</v>
      </c>
      <c r="E98" s="23" t="s">
        <v>189</v>
      </c>
      <c r="F98" s="23">
        <v>30.63</v>
      </c>
      <c r="G98" s="29" t="s">
        <v>189</v>
      </c>
      <c r="H98" s="9" t="s">
        <v>153</v>
      </c>
      <c r="I98" s="10"/>
      <c r="J98" s="10"/>
      <c r="K98" s="7"/>
    </row>
    <row r="99" spans="1:11" x14ac:dyDescent="0.3">
      <c r="A99" s="8" t="s">
        <v>154</v>
      </c>
      <c r="B99" s="25">
        <v>39.450000000000003</v>
      </c>
      <c r="C99" s="23">
        <v>65.8</v>
      </c>
      <c r="D99" s="24" t="s">
        <v>189</v>
      </c>
      <c r="E99" s="23" t="s">
        <v>189</v>
      </c>
      <c r="F99" s="23">
        <v>35.65</v>
      </c>
      <c r="G99" s="29" t="s">
        <v>189</v>
      </c>
      <c r="H99" s="9" t="s">
        <v>155</v>
      </c>
      <c r="I99" s="10"/>
      <c r="J99" s="10"/>
      <c r="K99" s="7"/>
    </row>
    <row r="100" spans="1:11" x14ac:dyDescent="0.3">
      <c r="A100" s="8" t="s">
        <v>156</v>
      </c>
      <c r="B100" s="25">
        <v>2.6539999999999999</v>
      </c>
      <c r="C100" s="23" t="s">
        <v>189</v>
      </c>
      <c r="D100" s="24" t="s">
        <v>189</v>
      </c>
      <c r="E100" s="23" t="s">
        <v>189</v>
      </c>
      <c r="F100" s="23">
        <v>3.2149999999999999</v>
      </c>
      <c r="G100" s="29" t="s">
        <v>189</v>
      </c>
      <c r="H100" s="9" t="s">
        <v>157</v>
      </c>
      <c r="I100" s="10"/>
      <c r="J100" s="10"/>
      <c r="K100" s="7"/>
    </row>
    <row r="101" spans="1:11" x14ac:dyDescent="0.3">
      <c r="A101" s="8" t="s">
        <v>158</v>
      </c>
      <c r="B101" s="25">
        <v>260.13299999999998</v>
      </c>
      <c r="C101" s="23">
        <v>1856.952</v>
      </c>
      <c r="D101" s="24">
        <v>25.042999999999999</v>
      </c>
      <c r="E101" s="23" t="s">
        <v>189</v>
      </c>
      <c r="F101" s="23">
        <v>67.816999999999993</v>
      </c>
      <c r="G101" s="29">
        <v>23.513000000000002</v>
      </c>
      <c r="H101" s="9" t="s">
        <v>159</v>
      </c>
      <c r="I101" s="10"/>
      <c r="J101" s="10"/>
      <c r="K101" s="7"/>
    </row>
    <row r="102" spans="1:11" x14ac:dyDescent="0.3">
      <c r="A102" s="8" t="s">
        <v>160</v>
      </c>
      <c r="B102" s="25">
        <v>7.26</v>
      </c>
      <c r="C102" s="23">
        <v>69</v>
      </c>
      <c r="D102" s="24">
        <v>1.31</v>
      </c>
      <c r="E102" s="23" t="s">
        <v>189</v>
      </c>
      <c r="F102" s="23">
        <v>3.3029999999999999</v>
      </c>
      <c r="G102" s="29">
        <v>2.0249999999999999</v>
      </c>
      <c r="H102" s="9" t="s">
        <v>161</v>
      </c>
      <c r="I102" s="10"/>
      <c r="J102" s="10"/>
      <c r="K102" s="7"/>
    </row>
    <row r="103" spans="1:11" x14ac:dyDescent="0.3">
      <c r="A103" s="8" t="s">
        <v>162</v>
      </c>
      <c r="B103" s="25">
        <v>2.77</v>
      </c>
      <c r="C103" s="23">
        <v>2.57</v>
      </c>
      <c r="D103" s="24" t="s">
        <v>189</v>
      </c>
      <c r="E103" s="23" t="s">
        <v>189</v>
      </c>
      <c r="F103" s="23">
        <v>4.3550000000000004</v>
      </c>
      <c r="G103" s="29" t="s">
        <v>189</v>
      </c>
      <c r="H103" s="9" t="s">
        <v>163</v>
      </c>
      <c r="I103" s="10"/>
      <c r="J103" s="10"/>
      <c r="K103" s="7"/>
    </row>
    <row r="104" spans="1:11" x14ac:dyDescent="0.3">
      <c r="A104" s="8" t="s">
        <v>164</v>
      </c>
      <c r="B104" s="25">
        <v>28.393999999999998</v>
      </c>
      <c r="C104" s="23">
        <v>70.781000000000006</v>
      </c>
      <c r="D104" s="24">
        <v>1.7909999999999999</v>
      </c>
      <c r="E104" s="23">
        <v>0.753</v>
      </c>
      <c r="F104" s="23">
        <v>3.423</v>
      </c>
      <c r="G104" s="29">
        <v>14.645</v>
      </c>
      <c r="H104" s="9" t="s">
        <v>165</v>
      </c>
      <c r="I104" s="10"/>
      <c r="J104" s="10"/>
      <c r="K104" s="7"/>
    </row>
    <row r="105" spans="1:11" x14ac:dyDescent="0.3">
      <c r="A105" s="42" t="s">
        <v>166</v>
      </c>
      <c r="B105" s="69">
        <f>SUM(B107:B110)</f>
        <v>3148.8040000000001</v>
      </c>
      <c r="C105" s="71">
        <f t="shared" ref="C105:G105" si="13">SUM(C107:C110)</f>
        <v>6016.2080000000005</v>
      </c>
      <c r="D105" s="72">
        <f t="shared" si="13"/>
        <v>220.399</v>
      </c>
      <c r="E105" s="33">
        <f t="shared" si="13"/>
        <v>19.795000000000002</v>
      </c>
      <c r="F105" s="33">
        <f t="shared" si="13"/>
        <v>2674.288</v>
      </c>
      <c r="G105" s="31">
        <f t="shared" si="13"/>
        <v>61.676000000000002</v>
      </c>
      <c r="H105" s="74" t="s">
        <v>167</v>
      </c>
      <c r="I105" s="74"/>
      <c r="J105" s="74"/>
      <c r="K105" s="7"/>
    </row>
    <row r="106" spans="1:11" x14ac:dyDescent="0.3">
      <c r="A106" s="42"/>
      <c r="B106" s="69"/>
      <c r="C106" s="71"/>
      <c r="D106" s="72"/>
      <c r="E106" s="33"/>
      <c r="F106" s="33"/>
      <c r="G106" s="31"/>
      <c r="H106" s="74"/>
      <c r="I106" s="74"/>
      <c r="J106" s="74"/>
      <c r="K106" s="7"/>
    </row>
    <row r="107" spans="1:11" x14ac:dyDescent="0.3">
      <c r="A107" s="8" t="s">
        <v>168</v>
      </c>
      <c r="B107" s="25">
        <v>1388.2339999999999</v>
      </c>
      <c r="C107" s="23">
        <v>1581.5409999999999</v>
      </c>
      <c r="D107" s="24">
        <v>158.55600000000001</v>
      </c>
      <c r="E107" s="23">
        <v>5.86</v>
      </c>
      <c r="F107" s="23">
        <v>529.46600000000001</v>
      </c>
      <c r="G107" s="29" t="s">
        <v>189</v>
      </c>
      <c r="H107" s="9" t="s">
        <v>169</v>
      </c>
      <c r="I107" s="10"/>
      <c r="J107" s="10"/>
      <c r="K107" s="7"/>
    </row>
    <row r="108" spans="1:11" x14ac:dyDescent="0.3">
      <c r="A108" s="8" t="s">
        <v>170</v>
      </c>
      <c r="B108" s="25">
        <v>296.82799999999997</v>
      </c>
      <c r="C108" s="23">
        <v>403.02199999999999</v>
      </c>
      <c r="D108" s="24">
        <v>42.957999999999998</v>
      </c>
      <c r="E108" s="23">
        <v>3.2749999999999999</v>
      </c>
      <c r="F108" s="23">
        <v>356.23399999999998</v>
      </c>
      <c r="G108" s="29">
        <v>2</v>
      </c>
      <c r="H108" s="9" t="s">
        <v>171</v>
      </c>
      <c r="I108" s="10"/>
      <c r="J108" s="10"/>
      <c r="K108" s="7"/>
    </row>
    <row r="109" spans="1:11" x14ac:dyDescent="0.3">
      <c r="A109" s="8" t="s">
        <v>172</v>
      </c>
      <c r="B109" s="25">
        <v>1151.54</v>
      </c>
      <c r="C109" s="23">
        <v>2603.92</v>
      </c>
      <c r="D109" s="24">
        <v>0.53500000000000003</v>
      </c>
      <c r="E109" s="23">
        <v>7.3250000000000002</v>
      </c>
      <c r="F109" s="23">
        <v>640.9</v>
      </c>
      <c r="G109" s="29">
        <v>24.564</v>
      </c>
      <c r="H109" s="9" t="s">
        <v>173</v>
      </c>
      <c r="I109" s="10"/>
      <c r="J109" s="10"/>
      <c r="K109" s="7"/>
    </row>
    <row r="110" spans="1:11" ht="15.65" thickBot="1" x14ac:dyDescent="0.35">
      <c r="A110" s="19" t="s">
        <v>174</v>
      </c>
      <c r="B110" s="26">
        <v>312.202</v>
      </c>
      <c r="C110" s="28">
        <v>1427.7249999999999</v>
      </c>
      <c r="D110" s="27">
        <v>18.350000000000001</v>
      </c>
      <c r="E110" s="28">
        <v>3.335</v>
      </c>
      <c r="F110" s="28">
        <v>1147.6880000000001</v>
      </c>
      <c r="G110" s="30">
        <v>35.112000000000002</v>
      </c>
      <c r="H110" s="20" t="s">
        <v>175</v>
      </c>
      <c r="I110" s="21"/>
      <c r="J110" s="21"/>
      <c r="K110" s="7"/>
    </row>
  </sheetData>
  <mergeCells count="118">
    <mergeCell ref="H105:J106"/>
    <mergeCell ref="H90:J91"/>
    <mergeCell ref="F90:F91"/>
    <mergeCell ref="A90:A91"/>
    <mergeCell ref="B90:B91"/>
    <mergeCell ref="C90:C91"/>
    <mergeCell ref="D90:D91"/>
    <mergeCell ref="E90:E91"/>
    <mergeCell ref="G90:G91"/>
    <mergeCell ref="A105:A106"/>
    <mergeCell ref="B105:B106"/>
    <mergeCell ref="C105:C106"/>
    <mergeCell ref="D105:D106"/>
    <mergeCell ref="E105:E106"/>
    <mergeCell ref="G105:G106"/>
    <mergeCell ref="F105:F106"/>
    <mergeCell ref="F73:F74"/>
    <mergeCell ref="A66:A67"/>
    <mergeCell ref="B66:B67"/>
    <mergeCell ref="C66:C67"/>
    <mergeCell ref="D66:D67"/>
    <mergeCell ref="E66:E67"/>
    <mergeCell ref="G83:G84"/>
    <mergeCell ref="H66:J67"/>
    <mergeCell ref="A73:A74"/>
    <mergeCell ref="B73:B74"/>
    <mergeCell ref="C73:C74"/>
    <mergeCell ref="D73:D74"/>
    <mergeCell ref="E73:E74"/>
    <mergeCell ref="G73:G74"/>
    <mergeCell ref="H73:J74"/>
    <mergeCell ref="F66:F67"/>
    <mergeCell ref="F83:F84"/>
    <mergeCell ref="H83:J84"/>
    <mergeCell ref="A83:A84"/>
    <mergeCell ref="B83:B84"/>
    <mergeCell ref="C83:C84"/>
    <mergeCell ref="D83:D84"/>
    <mergeCell ref="E83:E84"/>
    <mergeCell ref="F61:F62"/>
    <mergeCell ref="A54:A55"/>
    <mergeCell ref="B54:B55"/>
    <mergeCell ref="C54:C55"/>
    <mergeCell ref="D54:D55"/>
    <mergeCell ref="E54:E55"/>
    <mergeCell ref="G66:G67"/>
    <mergeCell ref="H54:J55"/>
    <mergeCell ref="A61:A62"/>
    <mergeCell ref="B61:B62"/>
    <mergeCell ref="C61:C62"/>
    <mergeCell ref="D61:D62"/>
    <mergeCell ref="E61:E62"/>
    <mergeCell ref="G61:G62"/>
    <mergeCell ref="H61:J62"/>
    <mergeCell ref="F54:F55"/>
    <mergeCell ref="F47:F48"/>
    <mergeCell ref="A40:A41"/>
    <mergeCell ref="B40:B41"/>
    <mergeCell ref="C40:C41"/>
    <mergeCell ref="D40:D41"/>
    <mergeCell ref="E40:E41"/>
    <mergeCell ref="G54:G55"/>
    <mergeCell ref="H40:J41"/>
    <mergeCell ref="A47:A48"/>
    <mergeCell ref="B47:B48"/>
    <mergeCell ref="C47:C48"/>
    <mergeCell ref="D47:D48"/>
    <mergeCell ref="E47:E48"/>
    <mergeCell ref="G47:G48"/>
    <mergeCell ref="H47:J48"/>
    <mergeCell ref="F40:F41"/>
    <mergeCell ref="G40:G41"/>
    <mergeCell ref="H20:J21"/>
    <mergeCell ref="A34:A35"/>
    <mergeCell ref="B34:B35"/>
    <mergeCell ref="C34:C35"/>
    <mergeCell ref="D34:D35"/>
    <mergeCell ref="E34:E35"/>
    <mergeCell ref="G34:G35"/>
    <mergeCell ref="H34:J35"/>
    <mergeCell ref="F20:F21"/>
    <mergeCell ref="G20:G21"/>
    <mergeCell ref="D8:D9"/>
    <mergeCell ref="E8:E9"/>
    <mergeCell ref="B12:B13"/>
    <mergeCell ref="C12:C13"/>
    <mergeCell ref="B10:B11"/>
    <mergeCell ref="C10:C11"/>
    <mergeCell ref="F34:F35"/>
    <mergeCell ref="A20:A21"/>
    <mergeCell ref="B20:B21"/>
    <mergeCell ref="C20:C21"/>
    <mergeCell ref="D20:D21"/>
    <mergeCell ref="E20:E21"/>
    <mergeCell ref="G12:G13"/>
    <mergeCell ref="H12:J13"/>
    <mergeCell ref="D12:D13"/>
    <mergeCell ref="E12:E13"/>
    <mergeCell ref="D10:D11"/>
    <mergeCell ref="E10:E11"/>
    <mergeCell ref="A2:J2"/>
    <mergeCell ref="A3:J3"/>
    <mergeCell ref="A4:J4"/>
    <mergeCell ref="I5:J5"/>
    <mergeCell ref="A6:A9"/>
    <mergeCell ref="H10:J11"/>
    <mergeCell ref="A12:A13"/>
    <mergeCell ref="G10:G11"/>
    <mergeCell ref="A10:A11"/>
    <mergeCell ref="B8:B9"/>
    <mergeCell ref="B6:C7"/>
    <mergeCell ref="D6:E7"/>
    <mergeCell ref="G6:G9"/>
    <mergeCell ref="F6:F9"/>
    <mergeCell ref="F10:F11"/>
    <mergeCell ref="F12:F13"/>
    <mergeCell ref="H6:J9"/>
    <mergeCell ref="C8:C9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2015-05-19T06:41:56Z</cp:lastPrinted>
  <dcterms:created xsi:type="dcterms:W3CDTF">2015-05-19T06:01:39Z</dcterms:created>
  <dcterms:modified xsi:type="dcterms:W3CDTF">2021-06-09T08:48:01Z</dcterms:modified>
</cp:coreProperties>
</file>