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13" yWindow="-200" windowWidth="14851" windowHeight="5760" firstSheet="1" activeTab="1"/>
  </bookViews>
  <sheets>
    <sheet name="ListOfValues" sheetId="1" state="hidden" r:id="rId1"/>
    <sheet name="Πίνακας2(δ)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34" i="2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D34"/>
  <c r="E34"/>
  <c r="C34"/>
  <c r="B22"/>
  <c r="C54"/>
  <c r="C47"/>
  <c r="B45"/>
  <c r="B46"/>
  <c r="B44"/>
  <c r="B43"/>
  <c r="B14"/>
  <c r="E29"/>
  <c r="D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29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C20"/>
  <c r="B56"/>
  <c r="B59"/>
  <c r="B68"/>
  <c r="B51"/>
  <c r="B15"/>
  <c r="B16"/>
  <c r="B17"/>
  <c r="B18"/>
  <c r="B19"/>
  <c r="B110"/>
  <c r="B109"/>
  <c r="B108"/>
  <c r="B107"/>
  <c r="B104"/>
  <c r="B103"/>
  <c r="B102"/>
  <c r="B101"/>
  <c r="B100"/>
  <c r="B99"/>
  <c r="B98"/>
  <c r="B97"/>
  <c r="B96"/>
  <c r="B95"/>
  <c r="B94"/>
  <c r="B93"/>
  <c r="B92"/>
  <c r="B89"/>
  <c r="B88"/>
  <c r="B87"/>
  <c r="B86"/>
  <c r="B85"/>
  <c r="B82"/>
  <c r="B81"/>
  <c r="B80"/>
  <c r="B79"/>
  <c r="B78"/>
  <c r="B77"/>
  <c r="B76"/>
  <c r="B75"/>
  <c r="B72"/>
  <c r="B71"/>
  <c r="B70"/>
  <c r="B69"/>
  <c r="B65"/>
  <c r="B64"/>
  <c r="B63"/>
  <c r="B60"/>
  <c r="B58"/>
  <c r="B57"/>
  <c r="B53"/>
  <c r="B52"/>
  <c r="B50"/>
  <c r="B49"/>
  <c r="B42"/>
  <c r="B39"/>
  <c r="B38"/>
  <c r="B37"/>
  <c r="B36"/>
  <c r="B33"/>
  <c r="B32"/>
  <c r="B31"/>
  <c r="B30"/>
  <c r="B28"/>
  <c r="B27"/>
  <c r="B26"/>
  <c r="B25"/>
  <c r="B24"/>
  <c r="B23"/>
  <c r="I105"/>
  <c r="J105"/>
  <c r="I90"/>
  <c r="J90"/>
  <c r="I66"/>
  <c r="J66"/>
  <c r="I83"/>
  <c r="J83"/>
  <c r="I73"/>
  <c r="J73"/>
  <c r="I61"/>
  <c r="J61"/>
  <c r="I54"/>
  <c r="J54"/>
  <c r="I47"/>
  <c r="J47"/>
  <c r="I40"/>
  <c r="J40"/>
  <c r="I12"/>
  <c r="I10" s="1"/>
  <c r="J12"/>
  <c r="X105"/>
  <c r="Y105"/>
  <c r="Z105"/>
  <c r="AA105"/>
  <c r="AB105"/>
  <c r="AC105"/>
  <c r="X90"/>
  <c r="Y90"/>
  <c r="Z90"/>
  <c r="AA90"/>
  <c r="AB90"/>
  <c r="AC90"/>
  <c r="X83"/>
  <c r="Y83"/>
  <c r="Z83"/>
  <c r="AA83"/>
  <c r="AB83"/>
  <c r="AC83"/>
  <c r="X73"/>
  <c r="Y73"/>
  <c r="Z73"/>
  <c r="AA73"/>
  <c r="AB73"/>
  <c r="AC73"/>
  <c r="X66"/>
  <c r="Y66"/>
  <c r="Z66"/>
  <c r="AA66"/>
  <c r="AB66"/>
  <c r="AC66"/>
  <c r="X61"/>
  <c r="Y61"/>
  <c r="Z61"/>
  <c r="AA61"/>
  <c r="AB61"/>
  <c r="AC61"/>
  <c r="X54"/>
  <c r="Y54"/>
  <c r="Z54"/>
  <c r="AA54"/>
  <c r="AB54"/>
  <c r="AC54"/>
  <c r="X47"/>
  <c r="Y47"/>
  <c r="Z47"/>
  <c r="AA47"/>
  <c r="AB47"/>
  <c r="AC47"/>
  <c r="X40"/>
  <c r="Y40"/>
  <c r="Z40"/>
  <c r="AA40"/>
  <c r="AB40"/>
  <c r="AC40"/>
  <c r="Y12"/>
  <c r="Z12"/>
  <c r="AA12"/>
  <c r="AB12"/>
  <c r="AC12"/>
  <c r="D12"/>
  <c r="E12"/>
  <c r="F12"/>
  <c r="G12"/>
  <c r="H12"/>
  <c r="K12"/>
  <c r="L12"/>
  <c r="M12"/>
  <c r="N12"/>
  <c r="O12"/>
  <c r="P12"/>
  <c r="Q12"/>
  <c r="R12"/>
  <c r="S12"/>
  <c r="T12"/>
  <c r="U12"/>
  <c r="V12"/>
  <c r="W12"/>
  <c r="X12"/>
  <c r="W105"/>
  <c r="V105"/>
  <c r="U105"/>
  <c r="T105"/>
  <c r="S105"/>
  <c r="R105"/>
  <c r="Q105"/>
  <c r="P105"/>
  <c r="O105"/>
  <c r="N105"/>
  <c r="M105"/>
  <c r="L105"/>
  <c r="K105"/>
  <c r="H105"/>
  <c r="G105"/>
  <c r="F105"/>
  <c r="E105"/>
  <c r="D105"/>
  <c r="C105"/>
  <c r="W90"/>
  <c r="V90"/>
  <c r="U90"/>
  <c r="T90"/>
  <c r="S90"/>
  <c r="R90"/>
  <c r="Q90"/>
  <c r="P90"/>
  <c r="O90"/>
  <c r="N90"/>
  <c r="M90"/>
  <c r="L90"/>
  <c r="K90"/>
  <c r="H90"/>
  <c r="G90"/>
  <c r="F90"/>
  <c r="E90"/>
  <c r="D90"/>
  <c r="C90"/>
  <c r="W83"/>
  <c r="V83"/>
  <c r="U83"/>
  <c r="T83"/>
  <c r="S83"/>
  <c r="R83"/>
  <c r="Q83"/>
  <c r="P83"/>
  <c r="O83"/>
  <c r="N83"/>
  <c r="M83"/>
  <c r="L83"/>
  <c r="K83"/>
  <c r="H83"/>
  <c r="G83"/>
  <c r="F83"/>
  <c r="E83"/>
  <c r="D83"/>
  <c r="C83"/>
  <c r="W73"/>
  <c r="V73"/>
  <c r="U73"/>
  <c r="T73"/>
  <c r="S73"/>
  <c r="R73"/>
  <c r="Q73"/>
  <c r="P73"/>
  <c r="O73"/>
  <c r="N73"/>
  <c r="M73"/>
  <c r="L73"/>
  <c r="K73"/>
  <c r="H73"/>
  <c r="G73"/>
  <c r="F73"/>
  <c r="E73"/>
  <c r="D73"/>
  <c r="C73"/>
  <c r="W66"/>
  <c r="V66"/>
  <c r="U66"/>
  <c r="T66"/>
  <c r="S66"/>
  <c r="R66"/>
  <c r="Q66"/>
  <c r="P66"/>
  <c r="O66"/>
  <c r="N66"/>
  <c r="M66"/>
  <c r="L66"/>
  <c r="K66"/>
  <c r="H66"/>
  <c r="G66"/>
  <c r="F66"/>
  <c r="E66"/>
  <c r="D66"/>
  <c r="C66"/>
  <c r="W61"/>
  <c r="V61"/>
  <c r="U61"/>
  <c r="T61"/>
  <c r="S61"/>
  <c r="R61"/>
  <c r="Q61"/>
  <c r="P61"/>
  <c r="O61"/>
  <c r="N61"/>
  <c r="M61"/>
  <c r="L61"/>
  <c r="K61"/>
  <c r="H61"/>
  <c r="G61"/>
  <c r="F61"/>
  <c r="E61"/>
  <c r="D61"/>
  <c r="C61"/>
  <c r="W54"/>
  <c r="V54"/>
  <c r="U54"/>
  <c r="T54"/>
  <c r="S54"/>
  <c r="R54"/>
  <c r="Q54"/>
  <c r="P54"/>
  <c r="O54"/>
  <c r="N54"/>
  <c r="M54"/>
  <c r="L54"/>
  <c r="K54"/>
  <c r="H54"/>
  <c r="G54"/>
  <c r="F54"/>
  <c r="E54"/>
  <c r="D54"/>
  <c r="W47"/>
  <c r="V47"/>
  <c r="U47"/>
  <c r="T47"/>
  <c r="S47"/>
  <c r="R47"/>
  <c r="Q47"/>
  <c r="P47"/>
  <c r="O47"/>
  <c r="N47"/>
  <c r="M47"/>
  <c r="L47"/>
  <c r="K47"/>
  <c r="H47"/>
  <c r="G47"/>
  <c r="F47"/>
  <c r="E47"/>
  <c r="D47"/>
  <c r="W40"/>
  <c r="V40"/>
  <c r="U40"/>
  <c r="T40"/>
  <c r="S40"/>
  <c r="R40"/>
  <c r="Q40"/>
  <c r="Q10" s="1"/>
  <c r="P40"/>
  <c r="O40"/>
  <c r="N40"/>
  <c r="M40"/>
  <c r="L40"/>
  <c r="K40"/>
  <c r="H40"/>
  <c r="G40"/>
  <c r="F40"/>
  <c r="E40"/>
  <c r="D40"/>
  <c r="C40"/>
  <c r="C12"/>
  <c r="B34" l="1"/>
  <c r="F10"/>
  <c r="B20"/>
  <c r="B90"/>
  <c r="B61"/>
  <c r="J10"/>
  <c r="B29"/>
  <c r="B105"/>
  <c r="B83"/>
  <c r="B73"/>
  <c r="B66"/>
  <c r="B54"/>
  <c r="B47"/>
  <c r="C10"/>
  <c r="B12"/>
  <c r="B40"/>
  <c r="AC10"/>
  <c r="X10"/>
  <c r="V10"/>
  <c r="T10"/>
  <c r="R10"/>
  <c r="P10"/>
  <c r="N10"/>
  <c r="L10"/>
  <c r="H10"/>
  <c r="D10"/>
  <c r="AB10"/>
  <c r="Z10"/>
  <c r="W10"/>
  <c r="U10"/>
  <c r="S10"/>
  <c r="O10"/>
  <c r="M10"/>
  <c r="K10"/>
  <c r="G10"/>
  <c r="E10"/>
  <c r="AA10"/>
  <c r="Y10"/>
  <c r="B10" l="1"/>
</calcChain>
</file>

<file path=xl/sharedStrings.xml><?xml version="1.0" encoding="utf-8"?>
<sst xmlns="http://schemas.openxmlformats.org/spreadsheetml/2006/main" count="1800" uniqueCount="380">
  <si>
    <t>01</t>
  </si>
  <si>
    <t xml:space="preserve">  Ροδόπης</t>
  </si>
  <si>
    <t>ΑΠΟΚΕΝΤΡΩΜΕΝΗ ΔΙΟΙΚΗΣΗ ΜΑΚΕΔΟΝΙΑΣ - ΘΡΑΚΗΣ</t>
  </si>
  <si>
    <t>02</t>
  </si>
  <si>
    <t xml:space="preserve">  Δράμας</t>
  </si>
  <si>
    <t>03</t>
  </si>
  <si>
    <t xml:space="preserve">  Έβρου</t>
  </si>
  <si>
    <t>ΠΕΡΙΦΕΡΕΙΑ ΑΝΑΤΟΛΙΚΗΣ ΜΑΚΕΔΟΝΙΑΣ</t>
  </si>
  <si>
    <t>04</t>
  </si>
  <si>
    <t xml:space="preserve">  Θάσου</t>
  </si>
  <si>
    <t>ΚΑΙ ΘΡΑΚΗΣ</t>
  </si>
  <si>
    <t>05</t>
  </si>
  <si>
    <t xml:space="preserve">  Καβάλας</t>
  </si>
  <si>
    <t>06</t>
  </si>
  <si>
    <t xml:space="preserve">  Ξάνθης</t>
  </si>
  <si>
    <t>07</t>
  </si>
  <si>
    <t xml:space="preserve">  Θεσσαλονίκης</t>
  </si>
  <si>
    <t>08</t>
  </si>
  <si>
    <t xml:space="preserve">  Ημαθίας</t>
  </si>
  <si>
    <t>09</t>
  </si>
  <si>
    <t xml:space="preserve">  Κιλκίς</t>
  </si>
  <si>
    <t>10</t>
  </si>
  <si>
    <t xml:space="preserve">  Πέλλας</t>
  </si>
  <si>
    <t>11</t>
  </si>
  <si>
    <t xml:space="preserve">  Πιερίας</t>
  </si>
  <si>
    <t>ΠΕΡΙΦΕΡΕΙΑ ΚΕΝΤΡΙΚΗΣ ΜΑΚΕΔΟΝΙΑΣ</t>
  </si>
  <si>
    <t>12</t>
  </si>
  <si>
    <t xml:space="preserve">  Σερρών</t>
  </si>
  <si>
    <t>13</t>
  </si>
  <si>
    <t xml:space="preserve">  Χαλκιδικής</t>
  </si>
  <si>
    <t>14</t>
  </si>
  <si>
    <t xml:space="preserve">  Κοζάνης</t>
  </si>
  <si>
    <t>15</t>
  </si>
  <si>
    <t xml:space="preserve">  Γρεβενών</t>
  </si>
  <si>
    <t>16</t>
  </si>
  <si>
    <t xml:space="preserve">  Καστοριάς</t>
  </si>
  <si>
    <t>17</t>
  </si>
  <si>
    <t xml:space="preserve">  Φλώρινας</t>
  </si>
  <si>
    <t>18</t>
  </si>
  <si>
    <t xml:space="preserve">  Ιωαννίνων</t>
  </si>
  <si>
    <t>19</t>
  </si>
  <si>
    <t xml:space="preserve">  Άρτας</t>
  </si>
  <si>
    <t>20</t>
  </si>
  <si>
    <t xml:space="preserve">  Θεσπρωτίας</t>
  </si>
  <si>
    <t>ΠΕΡΙΦΕΡΕΙΑ ΗΠΕΙΡΟΥ</t>
  </si>
  <si>
    <t>21</t>
  </si>
  <si>
    <t xml:space="preserve">  Πρέβεζας</t>
  </si>
  <si>
    <t>22</t>
  </si>
  <si>
    <t xml:space="preserve">  Λάρισας</t>
  </si>
  <si>
    <t>ΑΠΟΚΕΝΤΡΩΜΕΝΗ ΔΙΟΙΚΗΣΗ ΘΕΣΣΑΛΙΑΣ - ΣΤΕΡΕΑΣ ΕΛΛΑΔΑΣ</t>
  </si>
  <si>
    <t>23</t>
  </si>
  <si>
    <t xml:space="preserve">  Καρδίτσας</t>
  </si>
  <si>
    <t>24</t>
  </si>
  <si>
    <t xml:space="preserve">  Μαγνησίας</t>
  </si>
  <si>
    <t>ΠΕΡΙΦΕΡΕΙΑ ΘΕΣΣΑΛΙΑΣ</t>
  </si>
  <si>
    <t>25</t>
  </si>
  <si>
    <t xml:space="preserve">  Σποράδων</t>
  </si>
  <si>
    <t>26</t>
  </si>
  <si>
    <t xml:space="preserve">  Τρικάλων</t>
  </si>
  <si>
    <t>27</t>
  </si>
  <si>
    <t xml:space="preserve">  Φθιώτιδας</t>
  </si>
  <si>
    <t>28</t>
  </si>
  <si>
    <t xml:space="preserve">  Βοιωτίας</t>
  </si>
  <si>
    <t>29</t>
  </si>
  <si>
    <t xml:space="preserve">  Εύβοιας</t>
  </si>
  <si>
    <t>ΠΕΡΙΦΕΡΕΙΑ ΣΤΕΡΕΑΣ ΕΛΛΑΔΑΣ</t>
  </si>
  <si>
    <t>30</t>
  </si>
  <si>
    <t xml:space="preserve">  Ευρυτανίας</t>
  </si>
  <si>
    <t>31</t>
  </si>
  <si>
    <t xml:space="preserve">  Φωκίδας</t>
  </si>
  <si>
    <t>32</t>
  </si>
  <si>
    <t xml:space="preserve">  Κέρκυρας</t>
  </si>
  <si>
    <t>ΑΠΟΚΕΝΤΡΩΜΕΝΗ ΔΙΟΙΚΗΣΗ ΠΕΛΟΠΟΝΝΗΣΟΥ, ΔΥΤΙΚΗΣ ΕΛΛΑΔΑΣ ΚΑΙ ΙΟΝΙΟΥ</t>
  </si>
  <si>
    <t>33</t>
  </si>
  <si>
    <t xml:space="preserve">  Ζακύνθου</t>
  </si>
  <si>
    <t>34</t>
  </si>
  <si>
    <t xml:space="preserve">  Ιθάκης</t>
  </si>
  <si>
    <t>ΠΕΡΙΦΕΡΕΙΑ ΙΟΝΙΩΝ ΝΗΣΩΝ</t>
  </si>
  <si>
    <t>35</t>
  </si>
  <si>
    <t xml:space="preserve">  Κεφαλληνίας</t>
  </si>
  <si>
    <t>36</t>
  </si>
  <si>
    <t xml:space="preserve">  Λευκάδας</t>
  </si>
  <si>
    <t>37</t>
  </si>
  <si>
    <t xml:space="preserve">  Αχαϊας</t>
  </si>
  <si>
    <t>38</t>
  </si>
  <si>
    <t xml:space="preserve">  Αιτωλ/νανίας</t>
  </si>
  <si>
    <t>ΠΕΡΙΦΕΡΕΙΑ ΔΥΤΙΚΗΣ ΕΛΛΑΔΑΣ</t>
  </si>
  <si>
    <t>39</t>
  </si>
  <si>
    <t xml:space="preserve">  Ηλείας</t>
  </si>
  <si>
    <t>40</t>
  </si>
  <si>
    <t xml:space="preserve">  Αρκαδίας</t>
  </si>
  <si>
    <t>41</t>
  </si>
  <si>
    <t xml:space="preserve">  Αργολίδας</t>
  </si>
  <si>
    <t>42</t>
  </si>
  <si>
    <t xml:space="preserve">  Κορινθίας</t>
  </si>
  <si>
    <t>ΠΕΡΙΦΕΡΕΙΑ ΠΕΛΟΠΟΝΝΗΣΟΥ</t>
  </si>
  <si>
    <t>43</t>
  </si>
  <si>
    <t xml:space="preserve">  Λακωνίας</t>
  </si>
  <si>
    <t>44</t>
  </si>
  <si>
    <t xml:space="preserve">  Μεσσηνίας</t>
  </si>
  <si>
    <t>45</t>
  </si>
  <si>
    <t xml:space="preserve">  Κεντρικού Τομέα Αθηνών</t>
  </si>
  <si>
    <t>ΑΠΟΚΕΝΤΡΩΜΕΝΗ ΔΙΟΙΚΗΣΗ ΑΤΤΙΚΗΣ</t>
  </si>
  <si>
    <t>46</t>
  </si>
  <si>
    <t xml:space="preserve"> Βορείου Τομέα Αθηνών</t>
  </si>
  <si>
    <t>47</t>
  </si>
  <si>
    <t xml:space="preserve">  Δυτικού Τομέα Αθηνών</t>
  </si>
  <si>
    <t>48</t>
  </si>
  <si>
    <t xml:space="preserve">  Νοτίου Τομέα Αθηνών</t>
  </si>
  <si>
    <t>49</t>
  </si>
  <si>
    <t xml:space="preserve">  Ανατολικής Αττικής</t>
  </si>
  <si>
    <t>ΠΕΡΙΦΕΡΕΙΑ ΑΤΤΙΚΗΣ</t>
  </si>
  <si>
    <t>50</t>
  </si>
  <si>
    <t xml:space="preserve">  Δυτικής Αττικής</t>
  </si>
  <si>
    <t>51</t>
  </si>
  <si>
    <t xml:space="preserve">  Πειραιώς</t>
  </si>
  <si>
    <t>52</t>
  </si>
  <si>
    <t xml:space="preserve">  Νήσων</t>
  </si>
  <si>
    <t>53</t>
  </si>
  <si>
    <t xml:space="preserve">  Λέσβου</t>
  </si>
  <si>
    <t>ΑΠΟΚΕΝΤΡΩΜΕΝΗ ΔΙΟΙΚΗΣΗ ΑΙΓΑΙΟΥ</t>
  </si>
  <si>
    <t>54</t>
  </si>
  <si>
    <t xml:space="preserve">  Ικαρίας</t>
  </si>
  <si>
    <t>55</t>
  </si>
  <si>
    <t xml:space="preserve">  Λήμνου</t>
  </si>
  <si>
    <t>ΠΕΡΙΦΕΡΕΙΑ ΒΟΡΕΙΟΥ ΑΙΓΑΙΟΥ</t>
  </si>
  <si>
    <t>56</t>
  </si>
  <si>
    <t xml:space="preserve">  Σάμου.</t>
  </si>
  <si>
    <t>57</t>
  </si>
  <si>
    <t xml:space="preserve">  Χίου</t>
  </si>
  <si>
    <t>58</t>
  </si>
  <si>
    <t xml:space="preserve">  Σύρου</t>
  </si>
  <si>
    <t>59</t>
  </si>
  <si>
    <t xml:space="preserve">  Άνδρου</t>
  </si>
  <si>
    <t>60</t>
  </si>
  <si>
    <t xml:space="preserve">  Θήρας</t>
  </si>
  <si>
    <t>61</t>
  </si>
  <si>
    <t xml:space="preserve">  Καλύμνου</t>
  </si>
  <si>
    <t>62</t>
  </si>
  <si>
    <t xml:space="preserve">  Καρπάθου</t>
  </si>
  <si>
    <t>63</t>
  </si>
  <si>
    <t xml:space="preserve">  Κύθνου</t>
  </si>
  <si>
    <t>ΠΕΡΙΦΕΡΕΙΑ ΝΟΤΙΟΥ ΑΙΓΑΙΟΥ</t>
  </si>
  <si>
    <t>64</t>
  </si>
  <si>
    <t xml:space="preserve">  Κω</t>
  </si>
  <si>
    <t>65</t>
  </si>
  <si>
    <t xml:space="preserve">  Μήλου</t>
  </si>
  <si>
    <t>66</t>
  </si>
  <si>
    <t xml:space="preserve">  Μυκόνου.</t>
  </si>
  <si>
    <t>67</t>
  </si>
  <si>
    <t xml:space="preserve">  Νάξου</t>
  </si>
  <si>
    <t>68</t>
  </si>
  <si>
    <t xml:space="preserve">  Πάρου</t>
  </si>
  <si>
    <t>69</t>
  </si>
  <si>
    <t xml:space="preserve">  Ρόδου</t>
  </si>
  <si>
    <t>70</t>
  </si>
  <si>
    <t xml:space="preserve">  Τήνου</t>
  </si>
  <si>
    <t>71</t>
  </si>
  <si>
    <t xml:space="preserve">  Ηρακλείου</t>
  </si>
  <si>
    <t>72</t>
  </si>
  <si>
    <t xml:space="preserve">  Λασιθίου</t>
  </si>
  <si>
    <t>ΑΠΟΚΕΝΤΡΩΜΕΝΗ ΔΙΟΙΚΗΣΗ ΚΡΗΤΗΣ</t>
  </si>
  <si>
    <t>73</t>
  </si>
  <si>
    <t xml:space="preserve">  Ρεθύμνης</t>
  </si>
  <si>
    <t>ΠΕΡΙΦΕΡΕΙΑ ΚΡΗΤΗΣ</t>
  </si>
  <si>
    <t>74</t>
  </si>
  <si>
    <t xml:space="preserve">  Χανίων</t>
  </si>
  <si>
    <t>99</t>
  </si>
  <si>
    <t xml:space="preserve">  Αγίου Όρους</t>
  </si>
  <si>
    <t>ΑΓΙΟ ΟΡΟΣ (ΑΥΤΟΔΙΟΙΚΗΤΟ)</t>
  </si>
  <si>
    <t>Εκτάσεις σε στρέμματα, παραγωγή σε τόνους</t>
  </si>
  <si>
    <t>Regions and Regional Unities (NUTS 2)</t>
  </si>
  <si>
    <t>Σύνολο Ελλάδας</t>
  </si>
  <si>
    <t>Greece Total</t>
  </si>
  <si>
    <t>Περιφέρεια Ανατολικής Μακεδονίας και Θράκης</t>
  </si>
  <si>
    <t>Region of Eastern Macedonia and Thrace</t>
  </si>
  <si>
    <t xml:space="preserve">  Rodopi</t>
  </si>
  <si>
    <t xml:space="preserve">  Drama</t>
  </si>
  <si>
    <t xml:space="preserve">  Evros</t>
  </si>
  <si>
    <t xml:space="preserve">  Thasos</t>
  </si>
  <si>
    <t xml:space="preserve">  Kavala</t>
  </si>
  <si>
    <t xml:space="preserve">  Xanthi</t>
  </si>
  <si>
    <t>Περιφέρεια Κεντρικής Μακεδονίας</t>
  </si>
  <si>
    <t>Region of Central Macedonia</t>
  </si>
  <si>
    <t xml:space="preserve">  Thessaloniki</t>
  </si>
  <si>
    <t xml:space="preserve">  Imathia</t>
  </si>
  <si>
    <t xml:space="preserve">  Kilkis</t>
  </si>
  <si>
    <t xml:space="preserve">  Pella</t>
  </si>
  <si>
    <t xml:space="preserve">  Pieria</t>
  </si>
  <si>
    <t xml:space="preserve">  Serres</t>
  </si>
  <si>
    <t xml:space="preserve">  Chalkidiki</t>
  </si>
  <si>
    <t xml:space="preserve">  Kozani</t>
  </si>
  <si>
    <t xml:space="preserve">  Grevena</t>
  </si>
  <si>
    <t xml:space="preserve">  Kastoria</t>
  </si>
  <si>
    <t xml:space="preserve">  Florina</t>
  </si>
  <si>
    <t>Περιφέρεια Ηπείρου</t>
  </si>
  <si>
    <t>Region of Epirus</t>
  </si>
  <si>
    <t xml:space="preserve">  Ionnina</t>
  </si>
  <si>
    <t xml:space="preserve">  Arta</t>
  </si>
  <si>
    <t xml:space="preserve">  Thesprotia</t>
  </si>
  <si>
    <t xml:space="preserve">  Preveza</t>
  </si>
  <si>
    <t>Περιφέρεια Θεσσαλίας</t>
  </si>
  <si>
    <t>Region of Thessally</t>
  </si>
  <si>
    <t xml:space="preserve">  Larissa</t>
  </si>
  <si>
    <t xml:space="preserve">  Karditsa</t>
  </si>
  <si>
    <t xml:space="preserve">  Magnesia</t>
  </si>
  <si>
    <t xml:space="preserve">  Sporades Islands</t>
  </si>
  <si>
    <t xml:space="preserve">  Trikala</t>
  </si>
  <si>
    <t>Περιφέρεια Στερεάς Ελλάδας</t>
  </si>
  <si>
    <t>Region of Central Greece</t>
  </si>
  <si>
    <t xml:space="preserve">  Pthiotida</t>
  </si>
  <si>
    <t xml:space="preserve">  Viotia</t>
  </si>
  <si>
    <t xml:space="preserve">  Evia</t>
  </si>
  <si>
    <t xml:space="preserve">  Evritania</t>
  </si>
  <si>
    <t xml:space="preserve">  Fokida</t>
  </si>
  <si>
    <t>Περιφέρεια Ιονίων Νήσων</t>
  </si>
  <si>
    <t>Region of Ionian Islands</t>
  </si>
  <si>
    <t xml:space="preserve">  Corfu</t>
  </si>
  <si>
    <t xml:space="preserve">  Zakynthos</t>
  </si>
  <si>
    <t xml:space="preserve">  Ithaka</t>
  </si>
  <si>
    <t xml:space="preserve">  Kefallonia</t>
  </si>
  <si>
    <t xml:space="preserve">  Lefkada</t>
  </si>
  <si>
    <t>Περιφέρεια Δυτικής Ελλάδας</t>
  </si>
  <si>
    <t>Region of Western Greece</t>
  </si>
  <si>
    <t xml:space="preserve">  Achaia</t>
  </si>
  <si>
    <t xml:space="preserve">  Etolia and Akarnania</t>
  </si>
  <si>
    <t xml:space="preserve">  Ilia</t>
  </si>
  <si>
    <t>Περιφέρεια Πελοποννήσου</t>
  </si>
  <si>
    <t>Region of Peloponnese</t>
  </si>
  <si>
    <t xml:space="preserve">  Arkadia</t>
  </si>
  <si>
    <t xml:space="preserve">  Argolida</t>
  </si>
  <si>
    <t xml:space="preserve">  Korinthia</t>
  </si>
  <si>
    <t xml:space="preserve">  Lakonia</t>
  </si>
  <si>
    <t xml:space="preserve">  Mesinia</t>
  </si>
  <si>
    <t>Περιφέρεια Αττικής</t>
  </si>
  <si>
    <t>Region of Attica</t>
  </si>
  <si>
    <t xml:space="preserve">  Athens Central Section</t>
  </si>
  <si>
    <t xml:space="preserve">  Athens North Section</t>
  </si>
  <si>
    <t xml:space="preserve">  Athens West Section</t>
  </si>
  <si>
    <t xml:space="preserve">  Athens South Section</t>
  </si>
  <si>
    <t xml:space="preserve">  Athens East Section</t>
  </si>
  <si>
    <t xml:space="preserve">  West Attica</t>
  </si>
  <si>
    <t xml:space="preserve">  Pireaus</t>
  </si>
  <si>
    <t xml:space="preserve">  Attica Islands</t>
  </si>
  <si>
    <t>Περιφέρεια Βορείου Αιγαίου</t>
  </si>
  <si>
    <t>Region of Northern Aegean</t>
  </si>
  <si>
    <t xml:space="preserve">  Lesbos</t>
  </si>
  <si>
    <t xml:space="preserve">  Ikaria</t>
  </si>
  <si>
    <t xml:space="preserve">  Limnos</t>
  </si>
  <si>
    <t xml:space="preserve">  Samos</t>
  </si>
  <si>
    <t xml:space="preserve">  Chios</t>
  </si>
  <si>
    <t>Περιφέρεια Νοτίου Αιγαίου</t>
  </si>
  <si>
    <t>Region of Southern Aegean</t>
  </si>
  <si>
    <t xml:space="preserve">  Syros</t>
  </si>
  <si>
    <t xml:space="preserve">  Andros</t>
  </si>
  <si>
    <t xml:space="preserve">  Thira</t>
  </si>
  <si>
    <t xml:space="preserve">  Kalimnos</t>
  </si>
  <si>
    <t xml:space="preserve">  Karpathos</t>
  </si>
  <si>
    <t xml:space="preserve">  Kythnos</t>
  </si>
  <si>
    <t xml:space="preserve">  Kos</t>
  </si>
  <si>
    <t xml:space="preserve">  Milos</t>
  </si>
  <si>
    <t xml:space="preserve">  Mykonos</t>
  </si>
  <si>
    <t xml:space="preserve">  Naxos</t>
  </si>
  <si>
    <t xml:space="preserve">  Paros</t>
  </si>
  <si>
    <t xml:space="preserve">  Rhodes</t>
  </si>
  <si>
    <t xml:space="preserve">  Tinos</t>
  </si>
  <si>
    <t>Περιφέρεια Κρήτης</t>
  </si>
  <si>
    <t>Region of Crete</t>
  </si>
  <si>
    <t xml:space="preserve">  Heraklion</t>
  </si>
  <si>
    <t xml:space="preserve">  Lasithi</t>
  </si>
  <si>
    <t xml:space="preserve">  Rethymno</t>
  </si>
  <si>
    <t xml:space="preserve">  Chania</t>
  </si>
  <si>
    <t>1=εκτάσεις,  2=παραγωγή</t>
  </si>
  <si>
    <t>1=area,  2=production</t>
  </si>
  <si>
    <t>(1) Περιλαμβάνονται και εκτάσεις διαφόρων ειδών (μαραθόσπορος, κύμινο κλπ)</t>
  </si>
  <si>
    <t>(2) Η παραγωγή αναφέρεται στο σύσπορο βαμβάκι</t>
  </si>
  <si>
    <t>(1) Including also stremmas of several crops (fennel seed, etc)</t>
  </si>
  <si>
    <t>(2) Production refers to seed cotton</t>
  </si>
  <si>
    <t xml:space="preserve">Περιφέρειες και Περιφερειακές Ενότητες     </t>
  </si>
  <si>
    <t>Καπνός
Tobacco</t>
  </si>
  <si>
    <t>Βαμβάκι
Cotton</t>
  </si>
  <si>
    <t>Ζαχαρότευτλα
Sugarbeets</t>
  </si>
  <si>
    <t>ξερικό
non-irrigated</t>
  </si>
  <si>
    <t>Σουσάμι
Sesame</t>
  </si>
  <si>
    <t>Σύνολο
Total</t>
  </si>
  <si>
    <t>Ελαιοκράμβη
Rapeseed</t>
  </si>
  <si>
    <t>Σύνολο Εκτάσεων
Total Area</t>
  </si>
  <si>
    <t>Σόργο
Sorgum</t>
  </si>
  <si>
    <t>Περιφέρεια Δυτικής Μακεδονίας</t>
  </si>
  <si>
    <t>Region of Western Macedonia</t>
  </si>
  <si>
    <t>ποτιστικό
irrigated</t>
  </si>
  <si>
    <t>Βορείου Τομέα Αθηνών</t>
  </si>
  <si>
    <t>Κεντρικού Τομέα Αθηνών</t>
  </si>
  <si>
    <t>Ροδόπης</t>
  </si>
  <si>
    <t>Δράμας</t>
  </si>
  <si>
    <t>Έβρου</t>
  </si>
  <si>
    <t>Θάσου</t>
  </si>
  <si>
    <t>Καβάλας</t>
  </si>
  <si>
    <t>Ξάνθης</t>
  </si>
  <si>
    <t>Θεσσαλονίκης</t>
  </si>
  <si>
    <t>Ημαθίας</t>
  </si>
  <si>
    <t>Κιλκίς</t>
  </si>
  <si>
    <t>Πέλλας</t>
  </si>
  <si>
    <t>Πιερίας</t>
  </si>
  <si>
    <t>Σερρών</t>
  </si>
  <si>
    <t>Χαλκιδικής</t>
  </si>
  <si>
    <t>Κοζάνης</t>
  </si>
  <si>
    <t>Γρεβενών</t>
  </si>
  <si>
    <t>Καστοριάς</t>
  </si>
  <si>
    <t>Φλώρινας</t>
  </si>
  <si>
    <t>Ιωαννίνων</t>
  </si>
  <si>
    <t>Άρτας</t>
  </si>
  <si>
    <t>Θεσπρωτίας</t>
  </si>
  <si>
    <t>Πρέβεζας</t>
  </si>
  <si>
    <t>Λάρισας</t>
  </si>
  <si>
    <t>Καρδίτσας</t>
  </si>
  <si>
    <t>Μαγνησίας</t>
  </si>
  <si>
    <t>Σποράδων</t>
  </si>
  <si>
    <t>Τρικάλων</t>
  </si>
  <si>
    <t>Φθιώτιδας</t>
  </si>
  <si>
    <t>Βοιωτίας</t>
  </si>
  <si>
    <t>Εύβοιας</t>
  </si>
  <si>
    <t>Ευρυτανίας</t>
  </si>
  <si>
    <t>Φωκίδας</t>
  </si>
  <si>
    <t>Κέρκυρας</t>
  </si>
  <si>
    <t>Ζακύνθου</t>
  </si>
  <si>
    <t>Ιθάκης</t>
  </si>
  <si>
    <t>Κεφαλληνίας</t>
  </si>
  <si>
    <t>Λευκάδας</t>
  </si>
  <si>
    <t>Αχαΐας</t>
  </si>
  <si>
    <t>Αιτωλ/νανίας</t>
  </si>
  <si>
    <t>Ηλείας</t>
  </si>
  <si>
    <t>Αρκαδίας</t>
  </si>
  <si>
    <t>Αργολίδας</t>
  </si>
  <si>
    <t>Κορινθίας</t>
  </si>
  <si>
    <t>Λακωνίας</t>
  </si>
  <si>
    <t>Μεσσηνίας</t>
  </si>
  <si>
    <t>Δυτικού Τομέα Αθηνών</t>
  </si>
  <si>
    <t>Νοτίου Τομέα Αθηνών</t>
  </si>
  <si>
    <t>Ανατολικής Αττικής</t>
  </si>
  <si>
    <t>Δυτικής Αττικής</t>
  </si>
  <si>
    <t>Πειραιώς</t>
  </si>
  <si>
    <t>Νήσων</t>
  </si>
  <si>
    <t>Λέσβου</t>
  </si>
  <si>
    <t>Ικαρίας</t>
  </si>
  <si>
    <t>Λήμνου</t>
  </si>
  <si>
    <t>Σάμου</t>
  </si>
  <si>
    <t>Χίου</t>
  </si>
  <si>
    <t>Σύρου</t>
  </si>
  <si>
    <t>Άνδρου</t>
  </si>
  <si>
    <t>Θήρας</t>
  </si>
  <si>
    <t>Καλύμνου</t>
  </si>
  <si>
    <t>Καρπάθου</t>
  </si>
  <si>
    <t>Κύθνου</t>
  </si>
  <si>
    <t>Κω</t>
  </si>
  <si>
    <t>Μήλου</t>
  </si>
  <si>
    <t>Μυκόνου</t>
  </si>
  <si>
    <t>Νάξου</t>
  </si>
  <si>
    <t>Πάρου</t>
  </si>
  <si>
    <t>Ρόδου</t>
  </si>
  <si>
    <t>Τήνου</t>
  </si>
  <si>
    <t>Ηρακλείου</t>
  </si>
  <si>
    <t>Λασιθίου</t>
  </si>
  <si>
    <t>Ρεθύμνης</t>
  </si>
  <si>
    <t>Χανίων</t>
  </si>
  <si>
    <t>Αραχίδα
Groundnuts</t>
  </si>
  <si>
    <t>Ανατολικού
τύπου
Eastern type</t>
  </si>
  <si>
    <t>Μπέρλευ,
Βιρτζίνια
Berley Virginia</t>
  </si>
  <si>
    <t>χόρτο
 broom</t>
  </si>
  <si>
    <t>Σόγια, σπόρος
Soya seed</t>
  </si>
  <si>
    <t>Ηλίανθος
Sunflower</t>
  </si>
  <si>
    <t>σπόρος
seed</t>
  </si>
  <si>
    <t>―</t>
  </si>
  <si>
    <t>Κολοκύθες για σπόρους πασατέμπου
Pumpkin seeds</t>
  </si>
  <si>
    <r>
      <t>Αρωματικά
φυτά που
καλλιεργούνται</t>
    </r>
    <r>
      <rPr>
        <vertAlign val="superscript"/>
        <sz val="11"/>
        <color indexed="8"/>
        <rFont val="Calibri"/>
        <family val="2"/>
        <charset val="161"/>
        <scheme val="minor"/>
      </rPr>
      <t xml:space="preserve">(1) </t>
    </r>
    <r>
      <rPr>
        <sz val="11"/>
        <color indexed="8"/>
        <rFont val="Calibri"/>
        <family val="2"/>
        <charset val="161"/>
        <scheme val="minor"/>
      </rPr>
      <t>Cultivated aromatic plants</t>
    </r>
  </si>
  <si>
    <r>
      <t xml:space="preserve">  Λοιπά</t>
    </r>
    <r>
      <rPr>
        <vertAlign val="superscript"/>
        <sz val="11"/>
        <color theme="1"/>
        <rFont val="Calibri"/>
        <family val="2"/>
        <charset val="161"/>
        <scheme val="minor"/>
      </rPr>
      <t xml:space="preserve">(1)
</t>
    </r>
    <r>
      <rPr>
        <sz val="11"/>
        <color theme="1"/>
        <rFont val="Calibri"/>
        <family val="2"/>
        <charset val="161"/>
        <scheme val="minor"/>
      </rPr>
      <t>Other</t>
    </r>
  </si>
  <si>
    <r>
      <t>2</t>
    </r>
    <r>
      <rPr>
        <vertAlign val="superscript"/>
        <sz val="11"/>
        <color indexed="8"/>
        <rFont val="Calibri"/>
        <family val="2"/>
        <charset val="161"/>
        <scheme val="minor"/>
      </rPr>
      <t>(2)</t>
    </r>
  </si>
  <si>
    <t>Areas in stremmas(1 stremma = 0.1 ha), production in tons</t>
  </si>
  <si>
    <t>2δ. Βιομηχανικά φυτά. Εκτάσεις και παραγωγή κατά Περιφέρεια και Περιφερειακή Ενότητα, 2017</t>
  </si>
  <si>
    <t>Table 2d. Industrial plants. Areas and production by Region and Regional Unities, 2017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</si>
</sst>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161"/>
      <scheme val="minor"/>
    </font>
    <font>
      <sz val="9"/>
      <color indexed="64"/>
      <name val="Arial"/>
      <family val="2"/>
      <charset val="161"/>
    </font>
    <font>
      <sz val="10"/>
      <name val="Arial"/>
      <family val="2"/>
      <charset val="161"/>
    </font>
    <font>
      <b/>
      <sz val="9"/>
      <color indexed="64"/>
      <name val="Arial"/>
      <family val="2"/>
      <charset val="161"/>
    </font>
    <font>
      <b/>
      <sz val="10"/>
      <color indexed="64"/>
      <name val="Arial"/>
      <family val="2"/>
      <charset val="161"/>
    </font>
    <font>
      <b/>
      <sz val="10"/>
      <name val="Arial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sz val="10"/>
      <color indexed="64"/>
      <name val="Arial"/>
      <family val="2"/>
      <charset val="161"/>
    </font>
    <font>
      <b/>
      <sz val="8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i/>
      <sz val="11"/>
      <name val="Calibri"/>
      <family val="2"/>
      <charset val="161"/>
      <scheme val="minor"/>
    </font>
    <font>
      <vertAlign val="superscript"/>
      <sz val="11"/>
      <color indexed="8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vertAlign val="superscript"/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1"/>
      <color theme="1"/>
      <name val="Calibri"/>
      <family val="2"/>
      <charset val="161"/>
    </font>
    <font>
      <b/>
      <sz val="14"/>
      <name val="Calibri"/>
      <family val="2"/>
      <charset val="161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96">
    <xf numFmtId="0" fontId="0" fillId="0" borderId="0" xfId="0"/>
    <xf numFmtId="49" fontId="1" fillId="2" borderId="1" xfId="0" applyNumberFormat="1" applyFont="1" applyFill="1" applyBorder="1"/>
    <xf numFmtId="49" fontId="1" fillId="2" borderId="2" xfId="0" applyNumberFormat="1" applyFont="1" applyFill="1" applyBorder="1" applyAlignment="1">
      <alignment horizontal="left"/>
    </xf>
    <xf numFmtId="0" fontId="2" fillId="2" borderId="2" xfId="0" applyNumberFormat="1" applyFont="1" applyFill="1" applyBorder="1" applyAlignment="1" applyProtection="1"/>
    <xf numFmtId="49" fontId="3" fillId="2" borderId="0" xfId="0" applyNumberFormat="1" applyFont="1" applyFill="1" applyBorder="1" applyAlignment="1">
      <alignment horizontal="centerContinuous" vertical="center" wrapText="1"/>
    </xf>
    <xf numFmtId="49" fontId="3" fillId="2" borderId="2" xfId="0" applyNumberFormat="1" applyFont="1" applyFill="1" applyBorder="1" applyAlignment="1">
      <alignment vertical="center" textRotation="90"/>
    </xf>
    <xf numFmtId="0" fontId="2" fillId="2" borderId="3" xfId="0" applyNumberFormat="1" applyFont="1" applyFill="1" applyBorder="1" applyAlignment="1" applyProtection="1"/>
    <xf numFmtId="49" fontId="1" fillId="2" borderId="4" xfId="0" applyNumberFormat="1" applyFont="1" applyFill="1" applyBorder="1"/>
    <xf numFmtId="49" fontId="1" fillId="2" borderId="0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/>
    <xf numFmtId="49" fontId="3" fillId="2" borderId="0" xfId="0" applyNumberFormat="1" applyFont="1" applyFill="1" applyBorder="1" applyAlignment="1">
      <alignment vertical="center" textRotation="90"/>
    </xf>
    <xf numFmtId="0" fontId="2" fillId="2" borderId="5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/>
    <xf numFmtId="49" fontId="1" fillId="8" borderId="4" xfId="0" applyNumberFormat="1" applyFont="1" applyFill="1" applyBorder="1"/>
    <xf numFmtId="49" fontId="1" fillId="8" borderId="0" xfId="0" applyNumberFormat="1" applyFont="1" applyFill="1" applyBorder="1" applyAlignment="1">
      <alignment horizontal="left"/>
    </xf>
    <xf numFmtId="0" fontId="2" fillId="8" borderId="0" xfId="0" applyNumberFormat="1" applyFont="1" applyFill="1" applyBorder="1" applyAlignment="1" applyProtection="1"/>
    <xf numFmtId="49" fontId="3" fillId="8" borderId="0" xfId="0" applyNumberFormat="1" applyFont="1" applyFill="1" applyBorder="1"/>
    <xf numFmtId="49" fontId="3" fillId="8" borderId="0" xfId="0" applyNumberFormat="1" applyFont="1" applyFill="1" applyBorder="1" applyAlignment="1">
      <alignment vertical="center" textRotation="90"/>
    </xf>
    <xf numFmtId="0" fontId="2" fillId="8" borderId="5" xfId="0" applyNumberFormat="1" applyFont="1" applyFill="1" applyBorder="1" applyAlignment="1" applyProtection="1"/>
    <xf numFmtId="49" fontId="1" fillId="8" borderId="0" xfId="0" applyNumberFormat="1" applyFont="1" applyFill="1" applyBorder="1"/>
    <xf numFmtId="49" fontId="3" fillId="8" borderId="0" xfId="0" applyNumberFormat="1" applyFont="1" applyFill="1" applyBorder="1" applyAlignment="1">
      <alignment horizontal="left"/>
    </xf>
    <xf numFmtId="49" fontId="4" fillId="8" borderId="0" xfId="0" applyNumberFormat="1" applyFont="1" applyFill="1" applyBorder="1"/>
    <xf numFmtId="49" fontId="1" fillId="4" borderId="4" xfId="0" applyNumberFormat="1" applyFont="1" applyFill="1" applyBorder="1"/>
    <xf numFmtId="49" fontId="1" fillId="4" borderId="0" xfId="0" applyNumberFormat="1" applyFont="1" applyFill="1" applyBorder="1"/>
    <xf numFmtId="0" fontId="2" fillId="4" borderId="0" xfId="0" applyNumberFormat="1" applyFont="1" applyFill="1" applyBorder="1" applyAlignment="1" applyProtection="1"/>
    <xf numFmtId="49" fontId="3" fillId="4" borderId="0" xfId="0" applyNumberFormat="1" applyFont="1" applyFill="1" applyBorder="1"/>
    <xf numFmtId="49" fontId="3" fillId="9" borderId="0" xfId="0" applyNumberFormat="1" applyFont="1" applyFill="1" applyBorder="1" applyAlignment="1">
      <alignment vertical="center" textRotation="90"/>
    </xf>
    <xf numFmtId="0" fontId="2" fillId="4" borderId="5" xfId="0" applyNumberFormat="1" applyFont="1" applyFill="1" applyBorder="1" applyAlignment="1" applyProtection="1"/>
    <xf numFmtId="49" fontId="4" fillId="4" borderId="0" xfId="0" applyNumberFormat="1" applyFont="1" applyFill="1" applyBorder="1"/>
    <xf numFmtId="49" fontId="1" fillId="4" borderId="6" xfId="0" applyNumberFormat="1" applyFont="1" applyFill="1" applyBorder="1"/>
    <xf numFmtId="49" fontId="1" fillId="4" borderId="7" xfId="0" applyNumberFormat="1" applyFont="1" applyFill="1" applyBorder="1"/>
    <xf numFmtId="0" fontId="2" fillId="4" borderId="7" xfId="0" applyNumberFormat="1" applyFont="1" applyFill="1" applyBorder="1" applyAlignment="1" applyProtection="1"/>
    <xf numFmtId="49" fontId="3" fillId="9" borderId="7" xfId="0" applyNumberFormat="1" applyFont="1" applyFill="1" applyBorder="1" applyAlignment="1">
      <alignment vertical="center" textRotation="90"/>
    </xf>
    <xf numFmtId="0" fontId="2" fillId="4" borderId="8" xfId="0" applyNumberFormat="1" applyFont="1" applyFill="1" applyBorder="1" applyAlignment="1" applyProtection="1"/>
    <xf numFmtId="49" fontId="1" fillId="10" borderId="1" xfId="0" applyNumberFormat="1" applyFont="1" applyFill="1" applyBorder="1"/>
    <xf numFmtId="49" fontId="1" fillId="10" borderId="2" xfId="0" applyNumberFormat="1" applyFont="1" applyFill="1" applyBorder="1"/>
    <xf numFmtId="0" fontId="2" fillId="10" borderId="2" xfId="0" applyNumberFormat="1" applyFont="1" applyFill="1" applyBorder="1" applyAlignment="1" applyProtection="1"/>
    <xf numFmtId="49" fontId="3" fillId="10" borderId="2" xfId="0" applyNumberFormat="1" applyFont="1" applyFill="1" applyBorder="1"/>
    <xf numFmtId="49" fontId="3" fillId="10" borderId="2" xfId="0" applyNumberFormat="1" applyFont="1" applyFill="1" applyBorder="1" applyAlignment="1">
      <alignment vertical="center" textRotation="90"/>
    </xf>
    <xf numFmtId="0" fontId="2" fillId="10" borderId="3" xfId="0" applyNumberFormat="1" applyFont="1" applyFill="1" applyBorder="1" applyAlignment="1" applyProtection="1"/>
    <xf numFmtId="49" fontId="1" fillId="10" borderId="4" xfId="0" applyNumberFormat="1" applyFont="1" applyFill="1" applyBorder="1"/>
    <xf numFmtId="49" fontId="1" fillId="10" borderId="0" xfId="0" applyNumberFormat="1" applyFont="1" applyFill="1" applyBorder="1"/>
    <xf numFmtId="0" fontId="2" fillId="10" borderId="0" xfId="0" applyNumberFormat="1" applyFont="1" applyFill="1" applyBorder="1" applyAlignment="1" applyProtection="1"/>
    <xf numFmtId="49" fontId="3" fillId="10" borderId="0" xfId="0" applyNumberFormat="1" applyFont="1" applyFill="1" applyBorder="1" applyAlignment="1">
      <alignment vertical="center" textRotation="90"/>
    </xf>
    <xf numFmtId="0" fontId="2" fillId="10" borderId="5" xfId="0" applyNumberFormat="1" applyFont="1" applyFill="1" applyBorder="1" applyAlignment="1" applyProtection="1"/>
    <xf numFmtId="49" fontId="4" fillId="10" borderId="0" xfId="0" applyNumberFormat="1" applyFont="1" applyFill="1" applyBorder="1"/>
    <xf numFmtId="49" fontId="1" fillId="5" borderId="4" xfId="0" applyNumberFormat="1" applyFont="1" applyFill="1" applyBorder="1"/>
    <xf numFmtId="49" fontId="1" fillId="5" borderId="0" xfId="0" applyNumberFormat="1" applyFont="1" applyFill="1" applyBorder="1"/>
    <xf numFmtId="0" fontId="2" fillId="5" borderId="0" xfId="0" applyNumberFormat="1" applyFont="1" applyFill="1" applyBorder="1" applyAlignment="1" applyProtection="1"/>
    <xf numFmtId="49" fontId="3" fillId="5" borderId="0" xfId="0" applyNumberFormat="1" applyFont="1" applyFill="1" applyBorder="1"/>
    <xf numFmtId="49" fontId="3" fillId="5" borderId="0" xfId="0" applyNumberFormat="1" applyFont="1" applyFill="1" applyBorder="1" applyAlignment="1">
      <alignment vertical="center" textRotation="90"/>
    </xf>
    <xf numFmtId="0" fontId="2" fillId="5" borderId="5" xfId="0" applyNumberFormat="1" applyFont="1" applyFill="1" applyBorder="1" applyAlignment="1" applyProtection="1"/>
    <xf numFmtId="49" fontId="4" fillId="5" borderId="0" xfId="0" applyNumberFormat="1" applyFont="1" applyFill="1" applyBorder="1"/>
    <xf numFmtId="49" fontId="1" fillId="5" borderId="6" xfId="0" applyNumberFormat="1" applyFont="1" applyFill="1" applyBorder="1"/>
    <xf numFmtId="49" fontId="1" fillId="5" borderId="7" xfId="0" applyNumberFormat="1" applyFont="1" applyFill="1" applyBorder="1"/>
    <xf numFmtId="0" fontId="2" fillId="5" borderId="7" xfId="0" applyNumberFormat="1" applyFont="1" applyFill="1" applyBorder="1" applyAlignment="1" applyProtection="1"/>
    <xf numFmtId="49" fontId="3" fillId="5" borderId="7" xfId="0" applyNumberFormat="1" applyFont="1" applyFill="1" applyBorder="1" applyAlignment="1">
      <alignment vertical="center" textRotation="90"/>
    </xf>
    <xf numFmtId="0" fontId="2" fillId="5" borderId="8" xfId="0" applyNumberFormat="1" applyFont="1" applyFill="1" applyBorder="1" applyAlignment="1" applyProtection="1"/>
    <xf numFmtId="49" fontId="1" fillId="6" borderId="1" xfId="0" applyNumberFormat="1" applyFont="1" applyFill="1" applyBorder="1"/>
    <xf numFmtId="49" fontId="1" fillId="6" borderId="2" xfId="0" applyNumberFormat="1" applyFont="1" applyFill="1" applyBorder="1"/>
    <xf numFmtId="0" fontId="2" fillId="6" borderId="2" xfId="0" applyNumberFormat="1" applyFont="1" applyFill="1" applyBorder="1" applyAlignment="1" applyProtection="1"/>
    <xf numFmtId="49" fontId="3" fillId="6" borderId="2" xfId="0" applyNumberFormat="1" applyFont="1" applyFill="1" applyBorder="1"/>
    <xf numFmtId="0" fontId="5" fillId="6" borderId="2" xfId="0" applyNumberFormat="1" applyFont="1" applyFill="1" applyBorder="1" applyAlignment="1" applyProtection="1"/>
    <xf numFmtId="49" fontId="3" fillId="6" borderId="2" xfId="0" applyNumberFormat="1" applyFont="1" applyFill="1" applyBorder="1" applyAlignment="1">
      <alignment vertical="center" textRotation="90"/>
    </xf>
    <xf numFmtId="0" fontId="5" fillId="6" borderId="3" xfId="0" applyNumberFormat="1" applyFont="1" applyFill="1" applyBorder="1" applyAlignment="1" applyProtection="1"/>
    <xf numFmtId="49" fontId="1" fillId="6" borderId="4" xfId="0" applyNumberFormat="1" applyFont="1" applyFill="1" applyBorder="1"/>
    <xf numFmtId="49" fontId="1" fillId="6" borderId="0" xfId="0" applyNumberFormat="1" applyFont="1" applyFill="1" applyBorder="1"/>
    <xf numFmtId="0" fontId="2" fillId="6" borderId="0" xfId="0" applyNumberFormat="1" applyFont="1" applyFill="1" applyBorder="1" applyAlignment="1" applyProtection="1"/>
    <xf numFmtId="49" fontId="3" fillId="6" borderId="0" xfId="0" applyNumberFormat="1" applyFont="1" applyFill="1" applyBorder="1" applyAlignment="1">
      <alignment vertical="center" textRotation="90"/>
    </xf>
    <xf numFmtId="0" fontId="2" fillId="6" borderId="5" xfId="0" applyNumberFormat="1" applyFont="1" applyFill="1" applyBorder="1" applyAlignment="1" applyProtection="1"/>
    <xf numFmtId="49" fontId="4" fillId="6" borderId="0" xfId="0" applyNumberFormat="1" applyFont="1" applyFill="1" applyBorder="1"/>
    <xf numFmtId="49" fontId="1" fillId="11" borderId="4" xfId="0" applyNumberFormat="1" applyFont="1" applyFill="1" applyBorder="1"/>
    <xf numFmtId="49" fontId="1" fillId="11" borderId="0" xfId="0" applyNumberFormat="1" applyFont="1" applyFill="1" applyBorder="1"/>
    <xf numFmtId="0" fontId="2" fillId="11" borderId="0" xfId="0" applyNumberFormat="1" applyFont="1" applyFill="1" applyBorder="1" applyAlignment="1" applyProtection="1"/>
    <xf numFmtId="49" fontId="3" fillId="11" borderId="0" xfId="0" applyNumberFormat="1" applyFont="1" applyFill="1" applyBorder="1"/>
    <xf numFmtId="49" fontId="3" fillId="11" borderId="0" xfId="0" applyNumberFormat="1" applyFont="1" applyFill="1" applyBorder="1" applyAlignment="1">
      <alignment vertical="center" textRotation="90"/>
    </xf>
    <xf numFmtId="0" fontId="2" fillId="11" borderId="5" xfId="0" applyNumberFormat="1" applyFont="1" applyFill="1" applyBorder="1" applyAlignment="1" applyProtection="1"/>
    <xf numFmtId="49" fontId="4" fillId="11" borderId="0" xfId="0" applyNumberFormat="1" applyFont="1" applyFill="1" applyBorder="1"/>
    <xf numFmtId="49" fontId="1" fillId="12" borderId="4" xfId="0" applyNumberFormat="1" applyFont="1" applyFill="1" applyBorder="1"/>
    <xf numFmtId="49" fontId="1" fillId="12" borderId="0" xfId="0" applyNumberFormat="1" applyFont="1" applyFill="1" applyBorder="1"/>
    <xf numFmtId="0" fontId="2" fillId="12" borderId="0" xfId="0" applyNumberFormat="1" applyFont="1" applyFill="1" applyBorder="1" applyAlignment="1" applyProtection="1"/>
    <xf numFmtId="49" fontId="3" fillId="12" borderId="0" xfId="0" applyNumberFormat="1" applyFont="1" applyFill="1" applyBorder="1"/>
    <xf numFmtId="0" fontId="5" fillId="12" borderId="0" xfId="0" applyNumberFormat="1" applyFont="1" applyFill="1" applyBorder="1" applyAlignment="1" applyProtection="1"/>
    <xf numFmtId="49" fontId="3" fillId="12" borderId="0" xfId="0" applyNumberFormat="1" applyFont="1" applyFill="1" applyBorder="1" applyAlignment="1">
      <alignment vertical="center" textRotation="90"/>
    </xf>
    <xf numFmtId="0" fontId="2" fillId="12" borderId="5" xfId="0" applyNumberFormat="1" applyFont="1" applyFill="1" applyBorder="1" applyAlignment="1" applyProtection="1"/>
    <xf numFmtId="49" fontId="1" fillId="12" borderId="6" xfId="0" applyNumberFormat="1" applyFont="1" applyFill="1" applyBorder="1"/>
    <xf numFmtId="49" fontId="1" fillId="12" borderId="7" xfId="0" applyNumberFormat="1" applyFont="1" applyFill="1" applyBorder="1"/>
    <xf numFmtId="0" fontId="2" fillId="12" borderId="7" xfId="0" applyNumberFormat="1" applyFont="1" applyFill="1" applyBorder="1" applyAlignment="1" applyProtection="1"/>
    <xf numFmtId="49" fontId="3" fillId="12" borderId="7" xfId="0" applyNumberFormat="1" applyFont="1" applyFill="1" applyBorder="1" applyAlignment="1">
      <alignment vertical="center" textRotation="90"/>
    </xf>
    <xf numFmtId="0" fontId="2" fillId="12" borderId="8" xfId="0" applyNumberFormat="1" applyFont="1" applyFill="1" applyBorder="1" applyAlignment="1" applyProtection="1"/>
    <xf numFmtId="0" fontId="6" fillId="6" borderId="2" xfId="0" applyNumberFormat="1" applyFont="1" applyFill="1" applyBorder="1" applyAlignment="1" applyProtection="1"/>
    <xf numFmtId="0" fontId="2" fillId="6" borderId="3" xfId="0" applyNumberFormat="1" applyFont="1" applyFill="1" applyBorder="1" applyAlignment="1" applyProtection="1"/>
    <xf numFmtId="0" fontId="5" fillId="6" borderId="0" xfId="0" applyNumberFormat="1" applyFont="1" applyFill="1" applyBorder="1" applyAlignment="1" applyProtection="1"/>
    <xf numFmtId="49" fontId="1" fillId="6" borderId="6" xfId="0" applyNumberFormat="1" applyFont="1" applyFill="1" applyBorder="1"/>
    <xf numFmtId="49" fontId="1" fillId="6" borderId="7" xfId="0" applyNumberFormat="1" applyFont="1" applyFill="1" applyBorder="1"/>
    <xf numFmtId="0" fontId="2" fillId="6" borderId="7" xfId="0" applyNumberFormat="1" applyFont="1" applyFill="1" applyBorder="1" applyAlignment="1" applyProtection="1"/>
    <xf numFmtId="0" fontId="2" fillId="6" borderId="8" xfId="0" applyNumberFormat="1" applyFont="1" applyFill="1" applyBorder="1" applyAlignment="1" applyProtection="1"/>
    <xf numFmtId="49" fontId="1" fillId="2" borderId="2" xfId="0" applyNumberFormat="1" applyFont="1" applyFill="1" applyBorder="1"/>
    <xf numFmtId="49" fontId="3" fillId="2" borderId="2" xfId="0" applyNumberFormat="1" applyFont="1" applyFill="1" applyBorder="1"/>
    <xf numFmtId="49" fontId="1" fillId="2" borderId="0" xfId="0" applyNumberFormat="1" applyFont="1" applyFill="1" applyBorder="1"/>
    <xf numFmtId="49" fontId="4" fillId="2" borderId="0" xfId="0" applyNumberFormat="1" applyFont="1" applyFill="1" applyBorder="1"/>
    <xf numFmtId="49" fontId="1" fillId="8" borderId="1" xfId="0" applyNumberFormat="1" applyFont="1" applyFill="1" applyBorder="1"/>
    <xf numFmtId="49" fontId="7" fillId="8" borderId="0" xfId="0" applyNumberFormat="1" applyFont="1" applyFill="1" applyBorder="1"/>
    <xf numFmtId="0" fontId="2" fillId="8" borderId="2" xfId="0" applyNumberFormat="1" applyFont="1" applyFill="1" applyBorder="1" applyAlignment="1" applyProtection="1"/>
    <xf numFmtId="49" fontId="3" fillId="8" borderId="2" xfId="0" applyNumberFormat="1" applyFont="1" applyFill="1" applyBorder="1"/>
    <xf numFmtId="49" fontId="1" fillId="8" borderId="2" xfId="0" applyNumberFormat="1" applyFont="1" applyFill="1" applyBorder="1"/>
    <xf numFmtId="0" fontId="2" fillId="8" borderId="3" xfId="0" applyNumberFormat="1" applyFont="1" applyFill="1" applyBorder="1" applyAlignment="1" applyProtection="1"/>
    <xf numFmtId="49" fontId="4" fillId="13" borderId="0" xfId="0" applyNumberFormat="1" applyFont="1" applyFill="1" applyBorder="1" applyAlignment="1">
      <alignment horizontal="left"/>
    </xf>
    <xf numFmtId="0" fontId="2" fillId="13" borderId="0" xfId="0" applyNumberFormat="1" applyFont="1" applyFill="1" applyBorder="1" applyAlignment="1" applyProtection="1">
      <alignment horizontal="left"/>
    </xf>
    <xf numFmtId="49" fontId="8" fillId="13" borderId="0" xfId="0" applyNumberFormat="1" applyFont="1" applyFill="1" applyBorder="1" applyAlignment="1">
      <alignment horizontal="left"/>
    </xf>
    <xf numFmtId="49" fontId="1" fillId="8" borderId="6" xfId="0" applyNumberFormat="1" applyFont="1" applyFill="1" applyBorder="1"/>
    <xf numFmtId="0" fontId="2" fillId="8" borderId="7" xfId="0" applyNumberFormat="1" applyFont="1" applyFill="1" applyBorder="1" applyAlignment="1" applyProtection="1"/>
    <xf numFmtId="49" fontId="1" fillId="8" borderId="7" xfId="0" applyNumberFormat="1" applyFont="1" applyFill="1" applyBorder="1"/>
    <xf numFmtId="0" fontId="2" fillId="8" borderId="8" xfId="0" applyNumberFormat="1" applyFont="1" applyFill="1" applyBorder="1" applyAlignment="1" applyProtection="1"/>
    <xf numFmtId="49" fontId="1" fillId="2" borderId="9" xfId="0" applyNumberFormat="1" applyFont="1" applyFill="1" applyBorder="1"/>
    <xf numFmtId="49" fontId="7" fillId="14" borderId="10" xfId="0" applyNumberFormat="1" applyFont="1" applyFill="1" applyBorder="1"/>
    <xf numFmtId="0" fontId="2" fillId="2" borderId="11" xfId="0" applyNumberFormat="1" applyFont="1" applyFill="1" applyBorder="1" applyAlignment="1" applyProtection="1"/>
    <xf numFmtId="49" fontId="4" fillId="2" borderId="11" xfId="0" applyNumberFormat="1" applyFont="1" applyFill="1" applyBorder="1"/>
    <xf numFmtId="49" fontId="1" fillId="2" borderId="11" xfId="0" applyNumberFormat="1" applyFont="1" applyFill="1" applyBorder="1"/>
    <xf numFmtId="0" fontId="2" fillId="2" borderId="12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vertical="center" wrapText="1"/>
    </xf>
    <xf numFmtId="0" fontId="0" fillId="0" borderId="0" xfId="0" applyBorder="1"/>
    <xf numFmtId="3" fontId="0" fillId="0" borderId="0" xfId="0" applyNumberFormat="1" applyBorder="1"/>
    <xf numFmtId="3" fontId="9" fillId="0" borderId="0" xfId="0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/>
    <xf numFmtId="0" fontId="0" fillId="0" borderId="0" xfId="0" applyFont="1" applyFill="1"/>
    <xf numFmtId="0" fontId="0" fillId="0" borderId="0" xfId="0" applyFont="1" applyBorder="1" applyAlignment="1">
      <alignment vertical="center"/>
    </xf>
    <xf numFmtId="0" fontId="11" fillId="0" borderId="0" xfId="0" applyNumberFormat="1" applyFont="1" applyFill="1" applyBorder="1" applyAlignment="1" applyProtection="1">
      <alignment vertical="center" wrapText="1"/>
    </xf>
    <xf numFmtId="0" fontId="12" fillId="0" borderId="0" xfId="0" applyNumberFormat="1" applyFont="1" applyFill="1" applyBorder="1" applyAlignment="1" applyProtection="1">
      <alignment vertical="center"/>
    </xf>
    <xf numFmtId="0" fontId="0" fillId="0" borderId="0" xfId="0" applyFont="1" applyFill="1" applyBorder="1" applyAlignment="1">
      <alignment vertical="center"/>
    </xf>
    <xf numFmtId="0" fontId="12" fillId="0" borderId="7" xfId="0" applyNumberFormat="1" applyFont="1" applyFill="1" applyBorder="1" applyAlignment="1" applyProtection="1">
      <alignment horizontal="left"/>
    </xf>
    <xf numFmtId="0" fontId="12" fillId="0" borderId="7" xfId="0" applyNumberFormat="1" applyFont="1" applyFill="1" applyBorder="1" applyAlignment="1" applyProtection="1"/>
    <xf numFmtId="0" fontId="0" fillId="0" borderId="7" xfId="0" applyFont="1" applyFill="1" applyBorder="1"/>
    <xf numFmtId="0" fontId="12" fillId="0" borderId="0" xfId="0" applyNumberFormat="1" applyFont="1" applyFill="1" applyBorder="1" applyAlignment="1" applyProtection="1"/>
    <xf numFmtId="0" fontId="0" fillId="0" borderId="0" xfId="0" applyFont="1" applyBorder="1"/>
    <xf numFmtId="0" fontId="12" fillId="0" borderId="13" xfId="0" applyNumberFormat="1" applyFont="1" applyFill="1" applyBorder="1" applyAlignment="1" applyProtection="1">
      <alignment horizontal="center" vertical="center" wrapText="1"/>
    </xf>
    <xf numFmtId="0" fontId="12" fillId="0" borderId="18" xfId="0" applyNumberFormat="1" applyFont="1" applyFill="1" applyBorder="1" applyAlignment="1" applyProtection="1">
      <alignment horizontal="center" vertical="center" wrapText="1"/>
    </xf>
    <xf numFmtId="0" fontId="12" fillId="0" borderId="17" xfId="0" applyNumberFormat="1" applyFont="1" applyFill="1" applyBorder="1" applyAlignment="1" applyProtection="1">
      <alignment horizontal="center" vertical="center" wrapText="1"/>
    </xf>
    <xf numFmtId="0" fontId="15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2" fillId="0" borderId="16" xfId="0" applyNumberFormat="1" applyFont="1" applyFill="1" applyBorder="1" applyAlignment="1" applyProtection="1">
      <alignment horizontal="center" vertical="center" wrapText="1"/>
    </xf>
    <xf numFmtId="0" fontId="12" fillId="0" borderId="14" xfId="0" applyNumberFormat="1" applyFont="1" applyFill="1" applyBorder="1" applyAlignment="1" applyProtection="1">
      <alignment horizontal="center" vertical="center" wrapText="1"/>
    </xf>
    <xf numFmtId="0" fontId="15" fillId="0" borderId="3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12" fillId="0" borderId="0" xfId="0" applyNumberFormat="1" applyFont="1" applyFill="1" applyBorder="1" applyAlignment="1" applyProtection="1">
      <alignment horizontal="left" wrapText="1" indent="1"/>
    </xf>
    <xf numFmtId="3" fontId="12" fillId="0" borderId="23" xfId="0" applyNumberFormat="1" applyFont="1" applyFill="1" applyBorder="1" applyAlignment="1" applyProtection="1">
      <alignment horizontal="right" vertical="center" wrapText="1"/>
    </xf>
    <xf numFmtId="3" fontId="18" fillId="0" borderId="19" xfId="0" applyNumberFormat="1" applyFont="1" applyBorder="1" applyAlignment="1">
      <alignment horizontal="right" vertical="top"/>
    </xf>
    <xf numFmtId="3" fontId="18" fillId="0" borderId="0" xfId="0" applyNumberFormat="1" applyFont="1" applyBorder="1" applyAlignment="1">
      <alignment horizontal="right" vertical="top"/>
    </xf>
    <xf numFmtId="0" fontId="18" fillId="0" borderId="19" xfId="0" applyFont="1" applyBorder="1" applyAlignment="1">
      <alignment horizontal="right" vertical="top"/>
    </xf>
    <xf numFmtId="0" fontId="0" fillId="0" borderId="4" xfId="0" applyFont="1" applyBorder="1" applyAlignment="1">
      <alignment horizontal="left" indent="1"/>
    </xf>
    <xf numFmtId="0" fontId="18" fillId="0" borderId="0" xfId="0" applyFont="1" applyBorder="1" applyAlignment="1">
      <alignment horizontal="right" vertical="top"/>
    </xf>
    <xf numFmtId="49" fontId="11" fillId="0" borderId="0" xfId="0" applyNumberFormat="1" applyFont="1" applyFill="1" applyBorder="1" applyAlignment="1" applyProtection="1">
      <alignment vertical="center" wrapText="1"/>
    </xf>
    <xf numFmtId="3" fontId="10" fillId="0" borderId="4" xfId="0" applyNumberFormat="1" applyFont="1" applyBorder="1" applyAlignment="1">
      <alignment vertical="center" wrapText="1"/>
    </xf>
    <xf numFmtId="3" fontId="10" fillId="0" borderId="20" xfId="0" applyNumberFormat="1" applyFont="1" applyBorder="1" applyAlignment="1">
      <alignment vertical="center" wrapText="1"/>
    </xf>
    <xf numFmtId="3" fontId="10" fillId="0" borderId="19" xfId="0" applyNumberFormat="1" applyFont="1" applyFill="1" applyBorder="1" applyAlignment="1">
      <alignment vertical="center" wrapText="1"/>
    </xf>
    <xf numFmtId="3" fontId="10" fillId="0" borderId="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10" fillId="0" borderId="19" xfId="0" applyNumberFormat="1" applyFont="1" applyBorder="1" applyAlignment="1">
      <alignment vertical="center" wrapText="1"/>
    </xf>
    <xf numFmtId="3" fontId="10" fillId="0" borderId="21" xfId="0" applyNumberFormat="1" applyFont="1" applyFill="1" applyBorder="1" applyAlignment="1">
      <alignment vertical="center" wrapText="1"/>
    </xf>
    <xf numFmtId="0" fontId="10" fillId="0" borderId="4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12" fillId="0" borderId="7" xfId="0" applyNumberFormat="1" applyFont="1" applyFill="1" applyBorder="1" applyAlignment="1" applyProtection="1">
      <alignment horizontal="left" wrapText="1" indent="1"/>
    </xf>
    <xf numFmtId="3" fontId="12" fillId="0" borderId="24" xfId="0" applyNumberFormat="1" applyFont="1" applyFill="1" applyBorder="1" applyAlignment="1" applyProtection="1">
      <alignment horizontal="right" vertical="center" wrapText="1"/>
    </xf>
    <xf numFmtId="0" fontId="18" fillId="0" borderId="22" xfId="0" applyFont="1" applyBorder="1" applyAlignment="1">
      <alignment horizontal="right" vertical="top"/>
    </xf>
    <xf numFmtId="3" fontId="18" fillId="0" borderId="7" xfId="0" applyNumberFormat="1" applyFont="1" applyBorder="1" applyAlignment="1">
      <alignment horizontal="right" vertical="top"/>
    </xf>
    <xf numFmtId="3" fontId="18" fillId="0" borderId="22" xfId="0" applyNumberFormat="1" applyFont="1" applyBorder="1" applyAlignment="1">
      <alignment horizontal="right" vertical="top"/>
    </xf>
    <xf numFmtId="0" fontId="18" fillId="0" borderId="7" xfId="0" applyFont="1" applyBorder="1" applyAlignment="1">
      <alignment horizontal="right" vertical="top"/>
    </xf>
    <xf numFmtId="0" fontId="0" fillId="0" borderId="6" xfId="0" applyFont="1" applyBorder="1" applyAlignment="1">
      <alignment horizontal="left" indent="1"/>
    </xf>
    <xf numFmtId="49" fontId="12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3" fontId="0" fillId="0" borderId="0" xfId="0" applyNumberFormat="1" applyFont="1" applyFill="1"/>
    <xf numFmtId="0" fontId="12" fillId="0" borderId="0" xfId="0" applyNumberFormat="1" applyFont="1" applyFill="1" applyBorder="1" applyAlignment="1" applyProtection="1">
      <alignment horizontal="left" indent="2"/>
    </xf>
    <xf numFmtId="0" fontId="0" fillId="0" borderId="0" xfId="0" applyFont="1" applyFill="1" applyBorder="1"/>
    <xf numFmtId="0" fontId="12" fillId="0" borderId="0" xfId="0" applyFont="1" applyFill="1" applyBorder="1" applyAlignment="1" applyProtection="1">
      <alignment horizontal="left" indent="2"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 applyProtection="1">
      <alignment horizontal="left" indent="2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Border="1"/>
    <xf numFmtId="0" fontId="10" fillId="0" borderId="0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indent="2"/>
    </xf>
    <xf numFmtId="49" fontId="0" fillId="0" borderId="0" xfId="0" applyNumberFormat="1" applyFont="1"/>
    <xf numFmtId="0" fontId="13" fillId="0" borderId="7" xfId="0" applyNumberFormat="1" applyFont="1" applyFill="1" applyBorder="1" applyAlignment="1" applyProtection="1">
      <alignment horizontal="left"/>
    </xf>
    <xf numFmtId="0" fontId="13" fillId="0" borderId="7" xfId="0" applyNumberFormat="1" applyFont="1" applyFill="1" applyBorder="1" applyAlignment="1" applyProtection="1">
      <alignment horizontal="right"/>
    </xf>
    <xf numFmtId="49" fontId="3" fillId="15" borderId="2" xfId="0" applyNumberFormat="1" applyFont="1" applyFill="1" applyBorder="1" applyAlignment="1">
      <alignment horizontal="center" vertical="center" textRotation="90"/>
    </xf>
    <xf numFmtId="49" fontId="3" fillId="15" borderId="0" xfId="0" applyNumberFormat="1" applyFont="1" applyFill="1" applyBorder="1" applyAlignment="1">
      <alignment horizontal="center" vertical="center" textRotation="90"/>
    </xf>
    <xf numFmtId="49" fontId="3" fillId="15" borderId="7" xfId="0" applyNumberFormat="1" applyFont="1" applyFill="1" applyBorder="1" applyAlignment="1">
      <alignment horizontal="center" vertical="center" textRotation="90"/>
    </xf>
    <xf numFmtId="49" fontId="3" fillId="3" borderId="2" xfId="0" applyNumberFormat="1" applyFont="1" applyFill="1" applyBorder="1" applyAlignment="1">
      <alignment horizontal="center" vertical="center" textRotation="90" wrapText="1"/>
    </xf>
    <xf numFmtId="49" fontId="3" fillId="3" borderId="0" xfId="0" applyNumberFormat="1" applyFont="1" applyFill="1" applyBorder="1" applyAlignment="1">
      <alignment horizontal="center" vertical="center" textRotation="90" wrapText="1"/>
    </xf>
    <xf numFmtId="49" fontId="3" fillId="3" borderId="7" xfId="0" applyNumberFormat="1" applyFont="1" applyFill="1" applyBorder="1" applyAlignment="1">
      <alignment horizontal="center" vertical="center" textRotation="90" wrapText="1"/>
    </xf>
    <xf numFmtId="49" fontId="4" fillId="2" borderId="0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 textRotation="90" wrapText="1"/>
    </xf>
    <xf numFmtId="49" fontId="3" fillId="2" borderId="0" xfId="0" applyNumberFormat="1" applyFont="1" applyFill="1" applyBorder="1" applyAlignment="1">
      <alignment horizontal="center" vertical="center" textRotation="90" wrapText="1"/>
    </xf>
    <xf numFmtId="49" fontId="3" fillId="2" borderId="7" xfId="0" applyNumberFormat="1" applyFont="1" applyFill="1" applyBorder="1" applyAlignment="1">
      <alignment horizontal="center" vertical="center" textRotation="90" wrapText="1"/>
    </xf>
    <xf numFmtId="49" fontId="3" fillId="7" borderId="2" xfId="0" applyNumberFormat="1" applyFont="1" applyFill="1" applyBorder="1" applyAlignment="1">
      <alignment horizontal="center" vertical="center" textRotation="90" wrapText="1"/>
    </xf>
    <xf numFmtId="49" fontId="3" fillId="7" borderId="0" xfId="0" applyNumberFormat="1" applyFont="1" applyFill="1" applyBorder="1" applyAlignment="1">
      <alignment horizontal="center" vertical="center" textRotation="90" wrapText="1"/>
    </xf>
    <xf numFmtId="49" fontId="3" fillId="7" borderId="7" xfId="0" applyNumberFormat="1" applyFont="1" applyFill="1" applyBorder="1" applyAlignment="1">
      <alignment horizontal="center" vertical="center" textRotation="90" wrapText="1"/>
    </xf>
    <xf numFmtId="0" fontId="12" fillId="0" borderId="26" xfId="0" applyNumberFormat="1" applyFont="1" applyFill="1" applyBorder="1" applyAlignment="1" applyProtection="1">
      <alignment horizontal="center" vertical="center" wrapText="1"/>
    </xf>
    <xf numFmtId="0" fontId="12" fillId="0" borderId="18" xfId="0" applyNumberFormat="1" applyFont="1" applyFill="1" applyBorder="1" applyAlignment="1" applyProtection="1">
      <alignment horizontal="center" vertical="center" wrapText="1"/>
    </xf>
    <xf numFmtId="49" fontId="10" fillId="0" borderId="0" xfId="0" applyNumberFormat="1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11" fillId="0" borderId="19" xfId="0" applyNumberFormat="1" applyFont="1" applyFill="1" applyBorder="1" applyAlignment="1" applyProtection="1">
      <alignment horizontal="right" vertical="center"/>
    </xf>
    <xf numFmtId="49" fontId="11" fillId="0" borderId="0" xfId="0" applyNumberFormat="1" applyFont="1" applyFill="1" applyBorder="1" applyAlignment="1" applyProtection="1">
      <alignment horizontal="left" vertical="center" wrapText="1"/>
    </xf>
    <xf numFmtId="3" fontId="11" fillId="0" borderId="20" xfId="0" applyNumberFormat="1" applyFont="1" applyFill="1" applyBorder="1" applyAlignment="1" applyProtection="1">
      <alignment horizontal="right" vertical="center"/>
    </xf>
    <xf numFmtId="3" fontId="11" fillId="0" borderId="0" xfId="0" applyNumberFormat="1" applyFont="1" applyFill="1" applyBorder="1" applyAlignment="1" applyProtection="1">
      <alignment horizontal="right" vertical="center"/>
    </xf>
    <xf numFmtId="3" fontId="11" fillId="0" borderId="31" xfId="0" applyNumberFormat="1" applyFont="1" applyFill="1" applyBorder="1" applyAlignment="1" applyProtection="1">
      <alignment horizontal="right" vertical="center" wrapText="1"/>
    </xf>
    <xf numFmtId="0" fontId="11" fillId="0" borderId="21" xfId="0" applyNumberFormat="1" applyFont="1" applyFill="1" applyBorder="1" applyAlignment="1" applyProtection="1">
      <alignment horizontal="right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right"/>
    </xf>
    <xf numFmtId="3" fontId="10" fillId="0" borderId="0" xfId="0" applyNumberFormat="1" applyFont="1" applyFill="1" applyBorder="1" applyAlignment="1">
      <alignment horizontal="right" vertical="center"/>
    </xf>
    <xf numFmtId="3" fontId="10" fillId="0" borderId="19" xfId="0" applyNumberFormat="1" applyFont="1" applyBorder="1" applyAlignment="1">
      <alignment horizontal="right" vertical="center"/>
    </xf>
    <xf numFmtId="0" fontId="12" fillId="0" borderId="0" xfId="0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vertical="center" wrapText="1"/>
    </xf>
    <xf numFmtId="3" fontId="11" fillId="0" borderId="4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19" xfId="0" applyNumberFormat="1" applyFont="1" applyFill="1" applyBorder="1" applyAlignment="1">
      <alignment horizontal="right" vertical="center"/>
    </xf>
    <xf numFmtId="3" fontId="10" fillId="0" borderId="20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left" vertical="center"/>
    </xf>
    <xf numFmtId="3" fontId="11" fillId="0" borderId="23" xfId="0" applyNumberFormat="1" applyFont="1" applyFill="1" applyBorder="1" applyAlignment="1" applyProtection="1">
      <alignment horizontal="right" vertical="center"/>
    </xf>
    <xf numFmtId="0" fontId="10" fillId="0" borderId="4" xfId="0" applyFont="1" applyBorder="1" applyAlignment="1">
      <alignment horizontal="left" vertical="center" wrapText="1"/>
    </xf>
    <xf numFmtId="3" fontId="17" fillId="0" borderId="19" xfId="0" applyNumberFormat="1" applyFont="1" applyBorder="1" applyAlignment="1">
      <alignment horizontal="right" vertical="center"/>
    </xf>
    <xf numFmtId="3" fontId="17" fillId="0" borderId="19" xfId="0" applyNumberFormat="1" applyFont="1" applyFill="1" applyBorder="1" applyAlignment="1">
      <alignment horizontal="right" vertical="center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3" fontId="11" fillId="0" borderId="0" xfId="0" applyNumberFormat="1" applyFont="1" applyFill="1" applyBorder="1" applyAlignment="1" applyProtection="1">
      <alignment horizontal="right" vertical="center" wrapText="1"/>
    </xf>
    <xf numFmtId="0" fontId="11" fillId="0" borderId="0" xfId="0" applyNumberFormat="1" applyFont="1" applyFill="1" applyBorder="1" applyAlignment="1" applyProtection="1">
      <alignment horizontal="right" vertical="center" wrapText="1"/>
    </xf>
    <xf numFmtId="3" fontId="11" fillId="0" borderId="33" xfId="0" applyNumberFormat="1" applyFont="1" applyFill="1" applyBorder="1" applyAlignment="1" applyProtection="1">
      <alignment horizontal="right" vertical="center" wrapText="1"/>
    </xf>
    <xf numFmtId="0" fontId="11" fillId="0" borderId="20" xfId="0" applyNumberFormat="1" applyFont="1" applyFill="1" applyBorder="1" applyAlignment="1" applyProtection="1">
      <alignment horizontal="right" vertical="center" wrapText="1"/>
    </xf>
    <xf numFmtId="3" fontId="11" fillId="0" borderId="32" xfId="0" applyNumberFormat="1" applyFont="1" applyFill="1" applyBorder="1" applyAlignment="1" applyProtection="1">
      <alignment horizontal="right" vertical="center" wrapText="1"/>
    </xf>
    <xf numFmtId="0" fontId="11" fillId="0" borderId="19" xfId="0" applyNumberFormat="1" applyFont="1" applyFill="1" applyBorder="1" applyAlignment="1" applyProtection="1">
      <alignment horizontal="right" vertical="center" wrapText="1"/>
    </xf>
    <xf numFmtId="3" fontId="17" fillId="0" borderId="0" xfId="0" applyNumberFormat="1" applyFont="1" applyFill="1" applyBorder="1" applyAlignment="1">
      <alignment horizontal="right" vertical="center"/>
    </xf>
    <xf numFmtId="3" fontId="17" fillId="0" borderId="0" xfId="0" applyNumberFormat="1" applyFont="1" applyBorder="1" applyAlignment="1">
      <alignment horizontal="right" vertical="center"/>
    </xf>
    <xf numFmtId="0" fontId="12" fillId="0" borderId="25" xfId="0" applyNumberFormat="1" applyFont="1" applyFill="1" applyBorder="1" applyAlignment="1" applyProtection="1">
      <alignment horizontal="center" vertical="center" wrapText="1"/>
    </xf>
    <xf numFmtId="0" fontId="12" fillId="0" borderId="27" xfId="0" applyNumberFormat="1" applyFont="1" applyFill="1" applyBorder="1" applyAlignment="1" applyProtection="1">
      <alignment horizontal="center" vertical="center" wrapText="1"/>
    </xf>
    <xf numFmtId="0" fontId="12" fillId="0" borderId="20" xfId="0" applyNumberFormat="1" applyFont="1" applyFill="1" applyBorder="1" applyAlignment="1" applyProtection="1">
      <alignment horizontal="center" vertical="center" wrapText="1"/>
    </xf>
    <xf numFmtId="0" fontId="12" fillId="0" borderId="21" xfId="0" applyNumberFormat="1" applyFont="1" applyFill="1" applyBorder="1" applyAlignment="1" applyProtection="1">
      <alignment horizontal="center" vertical="center" wrapText="1"/>
    </xf>
    <xf numFmtId="0" fontId="12" fillId="0" borderId="16" xfId="0" applyNumberFormat="1" applyFont="1" applyFill="1" applyBorder="1" applyAlignment="1" applyProtection="1">
      <alignment horizontal="center" vertical="center" wrapText="1"/>
    </xf>
    <xf numFmtId="0" fontId="12" fillId="0" borderId="15" xfId="0" applyNumberFormat="1" applyFont="1" applyFill="1" applyBorder="1" applyAlignment="1" applyProtection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3" fontId="17" fillId="0" borderId="4" xfId="0" applyNumberFormat="1" applyFont="1" applyBorder="1" applyAlignment="1">
      <alignment horizontal="right" vertical="center"/>
    </xf>
    <xf numFmtId="49" fontId="11" fillId="0" borderId="38" xfId="0" applyNumberFormat="1" applyFont="1" applyFill="1" applyBorder="1" applyAlignment="1" applyProtection="1">
      <alignment horizontal="left" vertical="center" wrapText="1"/>
    </xf>
    <xf numFmtId="49" fontId="11" fillId="0" borderId="5" xfId="0" applyNumberFormat="1" applyFont="1" applyFill="1" applyBorder="1" applyAlignment="1" applyProtection="1">
      <alignment horizontal="left" vertical="center" wrapText="1"/>
    </xf>
    <xf numFmtId="3" fontId="11" fillId="0" borderId="4" xfId="0" applyNumberFormat="1" applyFont="1" applyFill="1" applyBorder="1" applyAlignment="1" applyProtection="1">
      <alignment horizontal="right" vertical="center" wrapText="1"/>
    </xf>
    <xf numFmtId="0" fontId="11" fillId="0" borderId="4" xfId="0" applyNumberFormat="1" applyFont="1" applyFill="1" applyBorder="1" applyAlignment="1" applyProtection="1">
      <alignment horizontal="right" vertical="center" wrapText="1"/>
    </xf>
    <xf numFmtId="0" fontId="12" fillId="0" borderId="7" xfId="0" applyFont="1" applyFill="1" applyBorder="1" applyAlignment="1" applyProtection="1">
      <alignment horizontal="left"/>
    </xf>
    <xf numFmtId="0" fontId="12" fillId="0" borderId="35" xfId="0" applyNumberFormat="1" applyFont="1" applyFill="1" applyBorder="1" applyAlignment="1" applyProtection="1">
      <alignment horizontal="center" vertical="center" wrapText="1"/>
    </xf>
    <xf numFmtId="0" fontId="12" fillId="0" borderId="34" xfId="0" applyNumberFormat="1" applyFont="1" applyFill="1" applyBorder="1" applyAlignment="1" applyProtection="1">
      <alignment horizontal="center" vertical="center" wrapText="1"/>
    </xf>
    <xf numFmtId="0" fontId="12" fillId="0" borderId="36" xfId="0" applyNumberFormat="1" applyFont="1" applyFill="1" applyBorder="1" applyAlignment="1" applyProtection="1">
      <alignment horizontal="center" vertical="center" wrapText="1"/>
    </xf>
    <xf numFmtId="0" fontId="12" fillId="0" borderId="17" xfId="0" applyNumberFormat="1" applyFont="1" applyFill="1" applyBorder="1" applyAlignment="1" applyProtection="1">
      <alignment horizontal="center" vertical="center" wrapText="1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12" fillId="0" borderId="28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0" fontId="11" fillId="0" borderId="37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1" fillId="0" borderId="29" xfId="0" applyNumberFormat="1" applyFont="1" applyFill="1" applyBorder="1" applyAlignment="1" applyProtection="1">
      <alignment horizontal="center" vertical="center" wrapText="1"/>
    </xf>
    <xf numFmtId="0" fontId="11" fillId="0" borderId="23" xfId="0" applyNumberFormat="1" applyFont="1" applyFill="1" applyBorder="1" applyAlignment="1" applyProtection="1">
      <alignment horizontal="center" vertical="center" wrapText="1"/>
    </xf>
    <xf numFmtId="0" fontId="11" fillId="0" borderId="30" xfId="0" applyNumberFormat="1" applyFont="1" applyFill="1" applyBorder="1" applyAlignment="1" applyProtection="1">
      <alignment horizontal="center" vertical="center" wrapText="1"/>
    </xf>
    <xf numFmtId="0" fontId="12" fillId="0" borderId="2" xfId="0" applyNumberFormat="1" applyFont="1" applyFill="1" applyBorder="1" applyAlignment="1" applyProtection="1">
      <alignment vertical="center" wrapText="1"/>
    </xf>
    <xf numFmtId="0" fontId="12" fillId="0" borderId="27" xfId="0" applyNumberFormat="1" applyFont="1" applyFill="1" applyBorder="1" applyAlignment="1" applyProtection="1">
      <alignment vertical="center" wrapText="1"/>
    </xf>
    <xf numFmtId="0" fontId="12" fillId="0" borderId="16" xfId="0" applyNumberFormat="1" applyFont="1" applyFill="1" applyBorder="1" applyAlignment="1" applyProtection="1">
      <alignment vertical="center" wrapText="1"/>
    </xf>
    <xf numFmtId="0" fontId="12" fillId="0" borderId="28" xfId="0" applyNumberFormat="1" applyFont="1" applyFill="1" applyBorder="1" applyAlignment="1" applyProtection="1">
      <alignment vertical="center" wrapText="1"/>
    </xf>
    <xf numFmtId="0" fontId="12" fillId="0" borderId="15" xfId="0" applyNumberFormat="1" applyFont="1" applyFill="1" applyBorder="1" applyAlignment="1" applyProtection="1">
      <alignment vertical="center" wrapText="1"/>
    </xf>
    <xf numFmtId="0" fontId="0" fillId="0" borderId="27" xfId="0" applyFont="1" applyBorder="1"/>
    <xf numFmtId="0" fontId="0" fillId="0" borderId="20" xfId="0" applyFont="1" applyBorder="1"/>
    <xf numFmtId="0" fontId="0" fillId="0" borderId="21" xfId="0" applyFont="1" applyBorder="1"/>
    <xf numFmtId="0" fontId="0" fillId="0" borderId="16" xfId="0" applyFont="1" applyBorder="1"/>
    <xf numFmtId="0" fontId="0" fillId="0" borderId="15" xfId="0" applyFont="1" applyBorder="1"/>
    <xf numFmtId="3" fontId="11" fillId="0" borderId="21" xfId="0" applyNumberFormat="1" applyFont="1" applyFill="1" applyBorder="1" applyAlignment="1" applyProtection="1">
      <alignment horizontal="right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3" fontId="18" fillId="0" borderId="20" xfId="0" applyNumberFormat="1" applyFont="1" applyBorder="1" applyAlignment="1">
      <alignment horizontal="right" vertical="top"/>
    </xf>
    <xf numFmtId="0" fontId="18" fillId="0" borderId="20" xfId="0" applyFont="1" applyBorder="1" applyAlignment="1">
      <alignment horizontal="right" vertical="top"/>
    </xf>
    <xf numFmtId="3" fontId="18" fillId="0" borderId="39" xfId="0" applyNumberFormat="1" applyFont="1" applyBorder="1" applyAlignment="1">
      <alignment horizontal="right" vertical="top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opLeftCell="A25" workbookViewId="0">
      <selection activeCell="A25" sqref="A1:IV65536"/>
    </sheetView>
  </sheetViews>
  <sheetFormatPr defaultRowHeight="15.05"/>
  <cols>
    <col min="2" max="2" width="20.109375" bestFit="1" customWidth="1"/>
  </cols>
  <sheetData>
    <row r="1" spans="1:13">
      <c r="A1" s="1" t="s">
        <v>0</v>
      </c>
      <c r="B1" s="2" t="s">
        <v>1</v>
      </c>
      <c r="C1" s="3"/>
      <c r="D1" s="4"/>
      <c r="E1" s="4"/>
      <c r="F1" s="4"/>
      <c r="G1" s="4"/>
      <c r="H1" s="195" t="s">
        <v>2</v>
      </c>
      <c r="I1" s="5"/>
      <c r="J1" s="3"/>
      <c r="K1" s="3"/>
      <c r="L1" s="3"/>
      <c r="M1" s="6"/>
    </row>
    <row r="2" spans="1:13">
      <c r="A2" s="7" t="s">
        <v>3</v>
      </c>
      <c r="B2" s="8" t="s">
        <v>4</v>
      </c>
      <c r="C2" s="9"/>
      <c r="D2" s="9"/>
      <c r="E2" s="9"/>
      <c r="F2" s="9"/>
      <c r="G2" s="9"/>
      <c r="H2" s="196"/>
      <c r="I2" s="10"/>
      <c r="J2" s="9"/>
      <c r="K2" s="9"/>
      <c r="L2" s="9"/>
      <c r="M2" s="11"/>
    </row>
    <row r="3" spans="1:13">
      <c r="A3" s="7" t="s">
        <v>5</v>
      </c>
      <c r="B3" s="8" t="s">
        <v>6</v>
      </c>
      <c r="C3" s="9"/>
      <c r="D3" s="198" t="s">
        <v>7</v>
      </c>
      <c r="E3" s="198"/>
      <c r="F3" s="198"/>
      <c r="G3" s="198"/>
      <c r="H3" s="196"/>
      <c r="I3" s="10"/>
      <c r="J3" s="9"/>
      <c r="K3" s="9"/>
      <c r="L3" s="9"/>
      <c r="M3" s="11"/>
    </row>
    <row r="4" spans="1:13">
      <c r="A4" s="7" t="s">
        <v>8</v>
      </c>
      <c r="B4" s="8" t="s">
        <v>9</v>
      </c>
      <c r="C4" s="9"/>
      <c r="D4" s="12" t="s">
        <v>10</v>
      </c>
      <c r="E4" s="9"/>
      <c r="F4" s="9"/>
      <c r="G4" s="9"/>
      <c r="H4" s="196"/>
      <c r="I4" s="10"/>
      <c r="J4" s="9"/>
      <c r="K4" s="9"/>
      <c r="L4" s="9"/>
      <c r="M4" s="11"/>
    </row>
    <row r="5" spans="1:13">
      <c r="A5" s="7" t="s">
        <v>11</v>
      </c>
      <c r="B5" s="8" t="s">
        <v>12</v>
      </c>
      <c r="C5" s="9"/>
      <c r="D5" s="9"/>
      <c r="E5" s="9"/>
      <c r="F5" s="9"/>
      <c r="G5" s="9"/>
      <c r="H5" s="196"/>
      <c r="I5" s="10"/>
      <c r="J5" s="9"/>
      <c r="K5" s="9"/>
      <c r="L5" s="9"/>
      <c r="M5" s="11"/>
    </row>
    <row r="6" spans="1:13">
      <c r="A6" s="7" t="s">
        <v>13</v>
      </c>
      <c r="B6" s="8" t="s">
        <v>14</v>
      </c>
      <c r="C6" s="9"/>
      <c r="D6" s="9"/>
      <c r="E6" s="9"/>
      <c r="F6" s="9"/>
      <c r="G6" s="9"/>
      <c r="H6" s="196"/>
      <c r="I6" s="10"/>
      <c r="J6" s="9"/>
      <c r="K6" s="9"/>
      <c r="L6" s="9"/>
      <c r="M6" s="11"/>
    </row>
    <row r="7" spans="1:13">
      <c r="A7" s="13" t="s">
        <v>15</v>
      </c>
      <c r="B7" s="14" t="s">
        <v>16</v>
      </c>
      <c r="C7" s="15"/>
      <c r="D7" s="16"/>
      <c r="E7" s="15"/>
      <c r="F7" s="15"/>
      <c r="G7" s="15"/>
      <c r="H7" s="196"/>
      <c r="I7" s="17"/>
      <c r="J7" s="15"/>
      <c r="K7" s="15"/>
      <c r="L7" s="15"/>
      <c r="M7" s="18"/>
    </row>
    <row r="8" spans="1:13">
      <c r="A8" s="13" t="s">
        <v>17</v>
      </c>
      <c r="B8" s="19" t="s">
        <v>18</v>
      </c>
      <c r="C8" s="15"/>
      <c r="D8" s="15"/>
      <c r="E8" s="15"/>
      <c r="F8" s="15"/>
      <c r="G8" s="15"/>
      <c r="H8" s="196"/>
      <c r="I8" s="17"/>
      <c r="J8" s="19"/>
      <c r="K8" s="20"/>
      <c r="L8" s="15"/>
      <c r="M8" s="18"/>
    </row>
    <row r="9" spans="1:13">
      <c r="A9" s="13" t="s">
        <v>19</v>
      </c>
      <c r="B9" s="19" t="s">
        <v>20</v>
      </c>
      <c r="C9" s="15"/>
      <c r="D9" s="15"/>
      <c r="E9" s="15"/>
      <c r="F9" s="15"/>
      <c r="G9" s="15"/>
      <c r="H9" s="196"/>
      <c r="I9" s="17"/>
      <c r="J9" s="15"/>
      <c r="K9" s="15"/>
      <c r="L9" s="15"/>
      <c r="M9" s="18"/>
    </row>
    <row r="10" spans="1:13">
      <c r="A10" s="13" t="s">
        <v>21</v>
      </c>
      <c r="B10" s="19" t="s">
        <v>22</v>
      </c>
      <c r="C10" s="15"/>
      <c r="D10" s="15"/>
      <c r="E10" s="15"/>
      <c r="F10" s="15"/>
      <c r="G10" s="15"/>
      <c r="H10" s="196"/>
      <c r="I10" s="17"/>
      <c r="J10" s="15"/>
      <c r="K10" s="15"/>
      <c r="L10" s="15"/>
      <c r="M10" s="18"/>
    </row>
    <row r="11" spans="1:13">
      <c r="A11" s="13" t="s">
        <v>23</v>
      </c>
      <c r="B11" s="19" t="s">
        <v>24</v>
      </c>
      <c r="C11" s="15"/>
      <c r="D11" s="21" t="s">
        <v>25</v>
      </c>
      <c r="E11" s="15"/>
      <c r="F11" s="15"/>
      <c r="G11" s="15"/>
      <c r="H11" s="196"/>
      <c r="I11" s="17"/>
      <c r="J11" s="15"/>
      <c r="K11" s="15"/>
      <c r="L11" s="15"/>
      <c r="M11" s="18"/>
    </row>
    <row r="12" spans="1:13">
      <c r="A12" s="13" t="s">
        <v>26</v>
      </c>
      <c r="B12" s="19" t="s">
        <v>27</v>
      </c>
      <c r="C12" s="15"/>
      <c r="D12" s="15"/>
      <c r="E12" s="15"/>
      <c r="F12" s="15"/>
      <c r="G12" s="15"/>
      <c r="H12" s="196"/>
      <c r="I12" s="17"/>
      <c r="J12" s="15"/>
      <c r="K12" s="15"/>
      <c r="L12" s="15"/>
      <c r="M12" s="18"/>
    </row>
    <row r="13" spans="1:13">
      <c r="A13" s="13" t="s">
        <v>28</v>
      </c>
      <c r="B13" s="19" t="s">
        <v>29</v>
      </c>
      <c r="C13" s="15"/>
      <c r="D13" s="15"/>
      <c r="E13" s="15"/>
      <c r="F13" s="15"/>
      <c r="G13" s="15"/>
      <c r="H13" s="196"/>
      <c r="I13" s="17"/>
      <c r="J13" s="15"/>
      <c r="K13" s="15"/>
      <c r="L13" s="15"/>
      <c r="M13" s="18"/>
    </row>
    <row r="14" spans="1:13">
      <c r="A14" s="13" t="s">
        <v>30</v>
      </c>
      <c r="B14" s="19" t="s">
        <v>31</v>
      </c>
      <c r="C14" s="15"/>
      <c r="D14" s="15"/>
      <c r="E14" s="15"/>
      <c r="F14" s="15"/>
      <c r="G14" s="15"/>
      <c r="H14" s="196"/>
      <c r="I14" s="17"/>
      <c r="J14" s="15"/>
      <c r="K14" s="15"/>
      <c r="L14" s="15"/>
      <c r="M14" s="18"/>
    </row>
    <row r="15" spans="1:13">
      <c r="A15" s="13" t="s">
        <v>32</v>
      </c>
      <c r="B15" s="19" t="s">
        <v>33</v>
      </c>
      <c r="C15" s="15"/>
      <c r="D15" s="15"/>
      <c r="E15" s="15"/>
      <c r="F15" s="15"/>
      <c r="G15" s="15"/>
      <c r="H15" s="196"/>
      <c r="I15" s="17"/>
      <c r="J15" s="15"/>
      <c r="K15" s="15"/>
      <c r="L15" s="15"/>
      <c r="M15" s="18"/>
    </row>
    <row r="16" spans="1:13">
      <c r="A16" s="13" t="s">
        <v>34</v>
      </c>
      <c r="B16" s="19" t="s">
        <v>35</v>
      </c>
      <c r="C16" s="15"/>
      <c r="D16" s="15"/>
      <c r="E16" s="15"/>
      <c r="F16" s="15"/>
      <c r="G16" s="15"/>
      <c r="H16" s="196"/>
      <c r="I16" s="17"/>
      <c r="J16" s="15"/>
      <c r="K16" s="15"/>
      <c r="L16" s="15"/>
      <c r="M16" s="18"/>
    </row>
    <row r="17" spans="1:13">
      <c r="A17" s="13" t="s">
        <v>36</v>
      </c>
      <c r="B17" s="19" t="s">
        <v>37</v>
      </c>
      <c r="C17" s="15"/>
      <c r="D17" s="15"/>
      <c r="E17" s="15"/>
      <c r="F17" s="15"/>
      <c r="G17" s="15"/>
      <c r="H17" s="196"/>
      <c r="I17" s="17"/>
      <c r="J17" s="15"/>
      <c r="K17" s="15"/>
      <c r="L17" s="15"/>
      <c r="M17" s="18"/>
    </row>
    <row r="18" spans="1:13">
      <c r="A18" s="22" t="s">
        <v>38</v>
      </c>
      <c r="B18" s="23" t="s">
        <v>39</v>
      </c>
      <c r="C18" s="24"/>
      <c r="D18" s="25"/>
      <c r="E18" s="24"/>
      <c r="F18" s="24"/>
      <c r="G18" s="24"/>
      <c r="H18" s="196"/>
      <c r="I18" s="26"/>
      <c r="J18" s="23"/>
      <c r="K18" s="23"/>
      <c r="L18" s="24"/>
      <c r="M18" s="27"/>
    </row>
    <row r="19" spans="1:13">
      <c r="A19" s="22" t="s">
        <v>40</v>
      </c>
      <c r="B19" s="23" t="s">
        <v>41</v>
      </c>
      <c r="C19" s="24"/>
      <c r="D19" s="24"/>
      <c r="E19" s="24"/>
      <c r="F19" s="24"/>
      <c r="G19" s="24"/>
      <c r="H19" s="196"/>
      <c r="I19" s="26"/>
      <c r="J19" s="23"/>
      <c r="K19" s="23"/>
      <c r="L19" s="24"/>
      <c r="M19" s="27"/>
    </row>
    <row r="20" spans="1:13">
      <c r="A20" s="22" t="s">
        <v>42</v>
      </c>
      <c r="B20" s="23" t="s">
        <v>43</v>
      </c>
      <c r="C20" s="24"/>
      <c r="D20" s="28" t="s">
        <v>44</v>
      </c>
      <c r="E20" s="24"/>
      <c r="F20" s="24"/>
      <c r="G20" s="24"/>
      <c r="H20" s="196"/>
      <c r="I20" s="26"/>
      <c r="J20" s="23"/>
      <c r="K20" s="23"/>
      <c r="L20" s="24"/>
      <c r="M20" s="27"/>
    </row>
    <row r="21" spans="1:13" ht="15.65" thickBot="1">
      <c r="A21" s="29" t="s">
        <v>45</v>
      </c>
      <c r="B21" s="30" t="s">
        <v>46</v>
      </c>
      <c r="C21" s="31"/>
      <c r="D21" s="31"/>
      <c r="E21" s="31"/>
      <c r="F21" s="31"/>
      <c r="G21" s="31"/>
      <c r="H21" s="197"/>
      <c r="I21" s="32"/>
      <c r="J21" s="30"/>
      <c r="K21" s="30"/>
      <c r="L21" s="31"/>
      <c r="M21" s="33"/>
    </row>
    <row r="22" spans="1:13">
      <c r="A22" s="34" t="s">
        <v>47</v>
      </c>
      <c r="B22" s="35" t="s">
        <v>48</v>
      </c>
      <c r="C22" s="36"/>
      <c r="D22" s="37"/>
      <c r="E22" s="36"/>
      <c r="F22" s="36"/>
      <c r="G22" s="38"/>
      <c r="H22" s="199" t="s">
        <v>49</v>
      </c>
      <c r="I22" s="36"/>
      <c r="J22" s="35"/>
      <c r="K22" s="35"/>
      <c r="L22" s="36"/>
      <c r="M22" s="39"/>
    </row>
    <row r="23" spans="1:13">
      <c r="A23" s="40" t="s">
        <v>50</v>
      </c>
      <c r="B23" s="41" t="s">
        <v>51</v>
      </c>
      <c r="C23" s="42"/>
      <c r="D23" s="42"/>
      <c r="E23" s="42"/>
      <c r="F23" s="42"/>
      <c r="G23" s="43"/>
      <c r="H23" s="200"/>
      <c r="I23" s="42"/>
      <c r="J23" s="41"/>
      <c r="K23" s="41"/>
      <c r="L23" s="42"/>
      <c r="M23" s="44"/>
    </row>
    <row r="24" spans="1:13">
      <c r="A24" s="40" t="s">
        <v>52</v>
      </c>
      <c r="B24" s="41" t="s">
        <v>53</v>
      </c>
      <c r="C24" s="42"/>
      <c r="D24" s="45" t="s">
        <v>54</v>
      </c>
      <c r="E24" s="42"/>
      <c r="F24" s="42"/>
      <c r="G24" s="43"/>
      <c r="H24" s="200"/>
      <c r="I24" s="42"/>
      <c r="J24" s="41"/>
      <c r="K24" s="41"/>
      <c r="L24" s="42"/>
      <c r="M24" s="44"/>
    </row>
    <row r="25" spans="1:13">
      <c r="A25" s="40" t="s">
        <v>55</v>
      </c>
      <c r="B25" s="41" t="s">
        <v>56</v>
      </c>
      <c r="C25" s="42"/>
      <c r="D25" s="42"/>
      <c r="E25" s="42"/>
      <c r="F25" s="42"/>
      <c r="G25" s="43"/>
      <c r="H25" s="200"/>
      <c r="I25" s="42"/>
      <c r="J25" s="41"/>
      <c r="K25" s="41"/>
      <c r="L25" s="42"/>
      <c r="M25" s="44"/>
    </row>
    <row r="26" spans="1:13">
      <c r="A26" s="40" t="s">
        <v>57</v>
      </c>
      <c r="B26" s="41" t="s">
        <v>58</v>
      </c>
      <c r="C26" s="42"/>
      <c r="D26" s="42"/>
      <c r="E26" s="42"/>
      <c r="F26" s="42"/>
      <c r="G26" s="43"/>
      <c r="H26" s="200"/>
      <c r="I26" s="42"/>
      <c r="J26" s="41"/>
      <c r="K26" s="41"/>
      <c r="L26" s="42"/>
      <c r="M26" s="44"/>
    </row>
    <row r="27" spans="1:13">
      <c r="A27" s="46" t="s">
        <v>59</v>
      </c>
      <c r="B27" s="47" t="s">
        <v>60</v>
      </c>
      <c r="C27" s="48"/>
      <c r="D27" s="49"/>
      <c r="E27" s="48"/>
      <c r="F27" s="48"/>
      <c r="G27" s="50"/>
      <c r="H27" s="200"/>
      <c r="I27" s="48"/>
      <c r="J27" s="47"/>
      <c r="K27" s="47"/>
      <c r="L27" s="48"/>
      <c r="M27" s="51"/>
    </row>
    <row r="28" spans="1:13">
      <c r="A28" s="46" t="s">
        <v>61</v>
      </c>
      <c r="B28" s="47" t="s">
        <v>62</v>
      </c>
      <c r="C28" s="48"/>
      <c r="D28" s="48"/>
      <c r="E28" s="48"/>
      <c r="F28" s="48"/>
      <c r="G28" s="50"/>
      <c r="H28" s="200"/>
      <c r="I28" s="48"/>
      <c r="J28" s="47"/>
      <c r="K28" s="47"/>
      <c r="L28" s="48"/>
      <c r="M28" s="51"/>
    </row>
    <row r="29" spans="1:13">
      <c r="A29" s="46" t="s">
        <v>63</v>
      </c>
      <c r="B29" s="47" t="s">
        <v>64</v>
      </c>
      <c r="C29" s="48"/>
      <c r="D29" s="52" t="s">
        <v>65</v>
      </c>
      <c r="E29" s="48"/>
      <c r="F29" s="48"/>
      <c r="G29" s="50"/>
      <c r="H29" s="200"/>
      <c r="I29" s="48"/>
      <c r="J29" s="47"/>
      <c r="K29" s="47"/>
      <c r="L29" s="48"/>
      <c r="M29" s="51"/>
    </row>
    <row r="30" spans="1:13">
      <c r="A30" s="46" t="s">
        <v>66</v>
      </c>
      <c r="B30" s="47" t="s">
        <v>67</v>
      </c>
      <c r="C30" s="48"/>
      <c r="D30" s="48"/>
      <c r="E30" s="48"/>
      <c r="F30" s="48"/>
      <c r="G30" s="50"/>
      <c r="H30" s="200"/>
      <c r="I30" s="48"/>
      <c r="J30" s="47"/>
      <c r="K30" s="47"/>
      <c r="L30" s="48"/>
      <c r="M30" s="51"/>
    </row>
    <row r="31" spans="1:13" ht="15.65" thickBot="1">
      <c r="A31" s="53" t="s">
        <v>68</v>
      </c>
      <c r="B31" s="54" t="s">
        <v>69</v>
      </c>
      <c r="C31" s="55"/>
      <c r="D31" s="55"/>
      <c r="E31" s="55"/>
      <c r="F31" s="55"/>
      <c r="G31" s="56"/>
      <c r="H31" s="201"/>
      <c r="I31" s="55"/>
      <c r="J31" s="54"/>
      <c r="K31" s="54"/>
      <c r="L31" s="55"/>
      <c r="M31" s="57"/>
    </row>
    <row r="32" spans="1:13">
      <c r="A32" s="58" t="s">
        <v>70</v>
      </c>
      <c r="B32" s="59" t="s">
        <v>71</v>
      </c>
      <c r="C32" s="60"/>
      <c r="D32" s="61"/>
      <c r="E32" s="62"/>
      <c r="F32" s="62"/>
      <c r="G32" s="63"/>
      <c r="H32" s="202" t="s">
        <v>72</v>
      </c>
      <c r="I32" s="62"/>
      <c r="J32" s="61"/>
      <c r="K32" s="61"/>
      <c r="L32" s="62"/>
      <c r="M32" s="64"/>
    </row>
    <row r="33" spans="1:13">
      <c r="A33" s="65" t="s">
        <v>73</v>
      </c>
      <c r="B33" s="66" t="s">
        <v>74</v>
      </c>
      <c r="C33" s="67"/>
      <c r="D33" s="67"/>
      <c r="E33" s="67"/>
      <c r="F33" s="67"/>
      <c r="G33" s="68"/>
      <c r="H33" s="203"/>
      <c r="I33" s="67"/>
      <c r="J33" s="66"/>
      <c r="K33" s="66"/>
      <c r="L33" s="67"/>
      <c r="M33" s="69"/>
    </row>
    <row r="34" spans="1:13">
      <c r="A34" s="65" t="s">
        <v>75</v>
      </c>
      <c r="B34" s="66" t="s">
        <v>76</v>
      </c>
      <c r="C34" s="67"/>
      <c r="D34" s="70" t="s">
        <v>77</v>
      </c>
      <c r="E34" s="67"/>
      <c r="F34" s="67"/>
      <c r="G34" s="68"/>
      <c r="H34" s="203"/>
      <c r="I34" s="67"/>
      <c r="J34" s="66"/>
      <c r="K34" s="66"/>
      <c r="L34" s="67"/>
      <c r="M34" s="69"/>
    </row>
    <row r="35" spans="1:13">
      <c r="A35" s="65" t="s">
        <v>78</v>
      </c>
      <c r="B35" s="66" t="s">
        <v>79</v>
      </c>
      <c r="C35" s="67"/>
      <c r="D35" s="67"/>
      <c r="E35" s="67"/>
      <c r="F35" s="67"/>
      <c r="G35" s="68"/>
      <c r="H35" s="203"/>
      <c r="I35" s="67"/>
      <c r="J35" s="66"/>
      <c r="K35" s="66"/>
      <c r="L35" s="67"/>
      <c r="M35" s="69"/>
    </row>
    <row r="36" spans="1:13">
      <c r="A36" s="65" t="s">
        <v>80</v>
      </c>
      <c r="B36" s="66" t="s">
        <v>81</v>
      </c>
      <c r="C36" s="67"/>
      <c r="D36" s="67"/>
      <c r="E36" s="67"/>
      <c r="F36" s="67"/>
      <c r="G36" s="68"/>
      <c r="H36" s="203"/>
      <c r="I36" s="67"/>
      <c r="J36" s="66"/>
      <c r="K36" s="66"/>
      <c r="L36" s="67"/>
      <c r="M36" s="69"/>
    </row>
    <row r="37" spans="1:13">
      <c r="A37" s="71" t="s">
        <v>82</v>
      </c>
      <c r="B37" s="72" t="s">
        <v>83</v>
      </c>
      <c r="C37" s="73"/>
      <c r="D37" s="74"/>
      <c r="E37" s="73"/>
      <c r="F37" s="73"/>
      <c r="G37" s="75"/>
      <c r="H37" s="203"/>
      <c r="I37" s="73"/>
      <c r="J37" s="72"/>
      <c r="K37" s="72"/>
      <c r="L37" s="73"/>
      <c r="M37" s="76"/>
    </row>
    <row r="38" spans="1:13">
      <c r="A38" s="71" t="s">
        <v>84</v>
      </c>
      <c r="B38" s="72" t="s">
        <v>85</v>
      </c>
      <c r="C38" s="73"/>
      <c r="D38" s="77" t="s">
        <v>86</v>
      </c>
      <c r="E38" s="73"/>
      <c r="F38" s="73"/>
      <c r="G38" s="75"/>
      <c r="H38" s="203"/>
      <c r="I38" s="73"/>
      <c r="J38" s="72"/>
      <c r="K38" s="72"/>
      <c r="L38" s="73"/>
      <c r="M38" s="76"/>
    </row>
    <row r="39" spans="1:13">
      <c r="A39" s="71" t="s">
        <v>87</v>
      </c>
      <c r="B39" s="72" t="s">
        <v>88</v>
      </c>
      <c r="C39" s="73"/>
      <c r="D39" s="73"/>
      <c r="E39" s="73"/>
      <c r="F39" s="73"/>
      <c r="G39" s="75"/>
      <c r="H39" s="203"/>
      <c r="I39" s="73"/>
      <c r="J39" s="72"/>
      <c r="K39" s="72"/>
      <c r="L39" s="73"/>
      <c r="M39" s="76"/>
    </row>
    <row r="40" spans="1:13">
      <c r="A40" s="78" t="s">
        <v>89</v>
      </c>
      <c r="B40" s="79" t="s">
        <v>90</v>
      </c>
      <c r="C40" s="80"/>
      <c r="D40" s="81"/>
      <c r="E40" s="82"/>
      <c r="F40" s="82"/>
      <c r="G40" s="83"/>
      <c r="H40" s="203"/>
      <c r="I40" s="80"/>
      <c r="J40" s="79"/>
      <c r="K40" s="79"/>
      <c r="L40" s="80"/>
      <c r="M40" s="84"/>
    </row>
    <row r="41" spans="1:13">
      <c r="A41" s="78" t="s">
        <v>91</v>
      </c>
      <c r="B41" s="79" t="s">
        <v>92</v>
      </c>
      <c r="C41" s="80"/>
      <c r="D41" s="80"/>
      <c r="E41" s="80"/>
      <c r="F41" s="80"/>
      <c r="G41" s="83"/>
      <c r="H41" s="203"/>
      <c r="I41" s="80"/>
      <c r="J41" s="79"/>
      <c r="K41" s="79"/>
      <c r="L41" s="80"/>
      <c r="M41" s="84"/>
    </row>
    <row r="42" spans="1:13">
      <c r="A42" s="78" t="s">
        <v>93</v>
      </c>
      <c r="B42" s="79" t="s">
        <v>94</v>
      </c>
      <c r="C42" s="80"/>
      <c r="D42" s="81" t="s">
        <v>95</v>
      </c>
      <c r="E42" s="80"/>
      <c r="F42" s="80"/>
      <c r="G42" s="83"/>
      <c r="H42" s="203"/>
      <c r="I42" s="80"/>
      <c r="J42" s="79"/>
      <c r="K42" s="79"/>
      <c r="L42" s="80"/>
      <c r="M42" s="84"/>
    </row>
    <row r="43" spans="1:13">
      <c r="A43" s="78" t="s">
        <v>96</v>
      </c>
      <c r="B43" s="79" t="s">
        <v>97</v>
      </c>
      <c r="C43" s="80"/>
      <c r="D43" s="80"/>
      <c r="E43" s="80"/>
      <c r="F43" s="80"/>
      <c r="G43" s="83"/>
      <c r="H43" s="203"/>
      <c r="I43" s="80"/>
      <c r="J43" s="79"/>
      <c r="K43" s="79"/>
      <c r="L43" s="80"/>
      <c r="M43" s="84"/>
    </row>
    <row r="44" spans="1:13" ht="15.65" thickBot="1">
      <c r="A44" s="85" t="s">
        <v>98</v>
      </c>
      <c r="B44" s="86" t="s">
        <v>99</v>
      </c>
      <c r="C44" s="87"/>
      <c r="D44" s="87"/>
      <c r="E44" s="87"/>
      <c r="F44" s="87"/>
      <c r="G44" s="88"/>
      <c r="H44" s="204"/>
      <c r="I44" s="87"/>
      <c r="J44" s="86"/>
      <c r="K44" s="86"/>
      <c r="L44" s="87"/>
      <c r="M44" s="89"/>
    </row>
    <row r="45" spans="1:13">
      <c r="A45" s="58" t="s">
        <v>100</v>
      </c>
      <c r="B45" s="59" t="s">
        <v>101</v>
      </c>
      <c r="C45" s="60"/>
      <c r="D45" s="60"/>
      <c r="E45" s="90"/>
      <c r="F45" s="60"/>
      <c r="G45" s="60"/>
      <c r="H45" s="195" t="s">
        <v>102</v>
      </c>
      <c r="I45" s="60"/>
      <c r="J45" s="59"/>
      <c r="K45" s="59"/>
      <c r="L45" s="60"/>
      <c r="M45" s="91"/>
    </row>
    <row r="46" spans="1:13">
      <c r="A46" s="65" t="s">
        <v>103</v>
      </c>
      <c r="B46" s="66" t="s">
        <v>104</v>
      </c>
      <c r="C46" s="67"/>
      <c r="D46" s="67"/>
      <c r="E46" s="67"/>
      <c r="F46" s="67"/>
      <c r="G46" s="67"/>
      <c r="H46" s="196"/>
      <c r="I46" s="67"/>
      <c r="J46" s="66"/>
      <c r="K46" s="66"/>
      <c r="L46" s="67"/>
      <c r="M46" s="69"/>
    </row>
    <row r="47" spans="1:13">
      <c r="A47" s="65" t="s">
        <v>105</v>
      </c>
      <c r="B47" s="66" t="s">
        <v>106</v>
      </c>
      <c r="C47" s="67"/>
      <c r="D47" s="67"/>
      <c r="E47" s="67"/>
      <c r="F47" s="67"/>
      <c r="G47" s="67"/>
      <c r="H47" s="196"/>
      <c r="I47" s="67"/>
      <c r="J47" s="66"/>
      <c r="K47" s="66"/>
      <c r="L47" s="67"/>
      <c r="M47" s="69"/>
    </row>
    <row r="48" spans="1:13">
      <c r="A48" s="65" t="s">
        <v>107</v>
      </c>
      <c r="B48" s="66" t="s">
        <v>108</v>
      </c>
      <c r="C48" s="67"/>
      <c r="D48" s="67"/>
      <c r="E48" s="67"/>
      <c r="F48" s="67"/>
      <c r="G48" s="67"/>
      <c r="H48" s="196"/>
      <c r="I48" s="67"/>
      <c r="J48" s="66"/>
      <c r="K48" s="66"/>
      <c r="L48" s="67"/>
      <c r="M48" s="69"/>
    </row>
    <row r="49" spans="1:13">
      <c r="A49" s="65" t="s">
        <v>109</v>
      </c>
      <c r="B49" s="66" t="s">
        <v>110</v>
      </c>
      <c r="C49" s="67"/>
      <c r="D49" s="67"/>
      <c r="E49" s="92" t="s">
        <v>111</v>
      </c>
      <c r="F49" s="67"/>
      <c r="G49" s="67"/>
      <c r="H49" s="196"/>
      <c r="I49" s="67"/>
      <c r="J49" s="66"/>
      <c r="K49" s="66"/>
      <c r="L49" s="67"/>
      <c r="M49" s="69"/>
    </row>
    <row r="50" spans="1:13">
      <c r="A50" s="65" t="s">
        <v>112</v>
      </c>
      <c r="B50" s="66" t="s">
        <v>113</v>
      </c>
      <c r="C50" s="67"/>
      <c r="D50" s="67"/>
      <c r="E50" s="67"/>
      <c r="F50" s="67"/>
      <c r="G50" s="67"/>
      <c r="H50" s="196"/>
      <c r="I50" s="67"/>
      <c r="J50" s="66"/>
      <c r="K50" s="66"/>
      <c r="L50" s="67"/>
      <c r="M50" s="69"/>
    </row>
    <row r="51" spans="1:13">
      <c r="A51" s="65" t="s">
        <v>114</v>
      </c>
      <c r="B51" s="66" t="s">
        <v>115</v>
      </c>
      <c r="C51" s="67"/>
      <c r="D51" s="67"/>
      <c r="E51" s="67"/>
      <c r="F51" s="67"/>
      <c r="G51" s="67"/>
      <c r="H51" s="196"/>
      <c r="I51" s="67"/>
      <c r="J51" s="66"/>
      <c r="K51" s="66"/>
      <c r="L51" s="67"/>
      <c r="M51" s="69"/>
    </row>
    <row r="52" spans="1:13" ht="15.65" thickBot="1">
      <c r="A52" s="93" t="s">
        <v>116</v>
      </c>
      <c r="B52" s="94" t="s">
        <v>117</v>
      </c>
      <c r="C52" s="95"/>
      <c r="D52" s="95"/>
      <c r="E52" s="95"/>
      <c r="F52" s="95"/>
      <c r="G52" s="95"/>
      <c r="H52" s="197"/>
      <c r="I52" s="95"/>
      <c r="J52" s="94"/>
      <c r="K52" s="94"/>
      <c r="L52" s="95"/>
      <c r="M52" s="96"/>
    </row>
    <row r="53" spans="1:13">
      <c r="A53" s="1" t="s">
        <v>118</v>
      </c>
      <c r="B53" s="97" t="s">
        <v>119</v>
      </c>
      <c r="C53" s="3"/>
      <c r="D53" s="98"/>
      <c r="E53" s="3"/>
      <c r="F53" s="3"/>
      <c r="G53" s="3"/>
      <c r="H53" s="192" t="s">
        <v>120</v>
      </c>
      <c r="I53" s="3"/>
      <c r="J53" s="97"/>
      <c r="K53" s="97"/>
      <c r="L53" s="3"/>
      <c r="M53" s="6"/>
    </row>
    <row r="54" spans="1:13">
      <c r="A54" s="7" t="s">
        <v>121</v>
      </c>
      <c r="B54" s="99" t="s">
        <v>122</v>
      </c>
      <c r="C54" s="9"/>
      <c r="D54" s="9"/>
      <c r="E54" s="9"/>
      <c r="F54" s="9"/>
      <c r="G54" s="9"/>
      <c r="H54" s="193"/>
      <c r="I54" s="9"/>
      <c r="J54" s="99"/>
      <c r="K54" s="99"/>
      <c r="L54" s="9"/>
      <c r="M54" s="11"/>
    </row>
    <row r="55" spans="1:13">
      <c r="A55" s="7" t="s">
        <v>123</v>
      </c>
      <c r="B55" s="99" t="s">
        <v>124</v>
      </c>
      <c r="C55" s="9"/>
      <c r="D55" s="100" t="s">
        <v>125</v>
      </c>
      <c r="E55" s="9"/>
      <c r="F55" s="9"/>
      <c r="G55" s="9"/>
      <c r="H55" s="193"/>
      <c r="I55" s="9"/>
      <c r="J55" s="99"/>
      <c r="K55" s="99"/>
      <c r="L55" s="9"/>
      <c r="M55" s="11"/>
    </row>
    <row r="56" spans="1:13">
      <c r="A56" s="7" t="s">
        <v>126</v>
      </c>
      <c r="B56" s="99" t="s">
        <v>127</v>
      </c>
      <c r="C56" s="9"/>
      <c r="D56" s="9"/>
      <c r="E56" s="9"/>
      <c r="F56" s="9"/>
      <c r="G56" s="9"/>
      <c r="H56" s="193"/>
      <c r="I56" s="9"/>
      <c r="J56" s="99"/>
      <c r="K56" s="99"/>
      <c r="L56" s="9"/>
      <c r="M56" s="11"/>
    </row>
    <row r="57" spans="1:13">
      <c r="A57" s="7" t="s">
        <v>128</v>
      </c>
      <c r="B57" s="99" t="s">
        <v>129</v>
      </c>
      <c r="C57" s="9"/>
      <c r="D57" s="9"/>
      <c r="E57" s="9"/>
      <c r="F57" s="9"/>
      <c r="G57" s="9"/>
      <c r="H57" s="193"/>
      <c r="I57" s="9"/>
      <c r="J57" s="99"/>
      <c r="K57" s="99"/>
      <c r="L57" s="9"/>
      <c r="M57" s="11"/>
    </row>
    <row r="58" spans="1:13">
      <c r="A58" s="46" t="s">
        <v>130</v>
      </c>
      <c r="B58" s="47" t="s">
        <v>131</v>
      </c>
      <c r="C58" s="48"/>
      <c r="D58" s="49"/>
      <c r="E58" s="48"/>
      <c r="F58" s="48"/>
      <c r="G58" s="48"/>
      <c r="H58" s="193"/>
      <c r="I58" s="48"/>
      <c r="J58" s="47"/>
      <c r="K58" s="47"/>
      <c r="L58" s="48"/>
      <c r="M58" s="51"/>
    </row>
    <row r="59" spans="1:13">
      <c r="A59" s="46" t="s">
        <v>132</v>
      </c>
      <c r="B59" s="47" t="s">
        <v>133</v>
      </c>
      <c r="C59" s="48"/>
      <c r="D59" s="48"/>
      <c r="E59" s="48"/>
      <c r="F59" s="48"/>
      <c r="G59" s="48"/>
      <c r="H59" s="193"/>
      <c r="I59" s="48"/>
      <c r="J59" s="47"/>
      <c r="K59" s="47"/>
      <c r="L59" s="48"/>
      <c r="M59" s="51"/>
    </row>
    <row r="60" spans="1:13">
      <c r="A60" s="46" t="s">
        <v>134</v>
      </c>
      <c r="B60" s="47" t="s">
        <v>135</v>
      </c>
      <c r="C60" s="48"/>
      <c r="D60" s="48"/>
      <c r="E60" s="48"/>
      <c r="F60" s="48"/>
      <c r="G60" s="48"/>
      <c r="H60" s="193"/>
      <c r="I60" s="48"/>
      <c r="J60" s="47"/>
      <c r="K60" s="47"/>
      <c r="L60" s="48"/>
      <c r="M60" s="51"/>
    </row>
    <row r="61" spans="1:13">
      <c r="A61" s="46" t="s">
        <v>136</v>
      </c>
      <c r="B61" s="47" t="s">
        <v>137</v>
      </c>
      <c r="C61" s="48"/>
      <c r="D61" s="48"/>
      <c r="E61" s="48"/>
      <c r="F61" s="48"/>
      <c r="G61" s="48"/>
      <c r="H61" s="193"/>
      <c r="I61" s="48"/>
      <c r="J61" s="47"/>
      <c r="K61" s="47"/>
      <c r="L61" s="48"/>
      <c r="M61" s="51"/>
    </row>
    <row r="62" spans="1:13">
      <c r="A62" s="46" t="s">
        <v>138</v>
      </c>
      <c r="B62" s="47" t="s">
        <v>139</v>
      </c>
      <c r="C62" s="48"/>
      <c r="D62" s="48"/>
      <c r="E62" s="48"/>
      <c r="F62" s="48"/>
      <c r="G62" s="48"/>
      <c r="H62" s="193"/>
      <c r="I62" s="48"/>
      <c r="J62" s="47"/>
      <c r="K62" s="47"/>
      <c r="L62" s="48"/>
      <c r="M62" s="51"/>
    </row>
    <row r="63" spans="1:13">
      <c r="A63" s="46" t="s">
        <v>140</v>
      </c>
      <c r="B63" s="47" t="s">
        <v>141</v>
      </c>
      <c r="C63" s="48"/>
      <c r="D63" s="52" t="s">
        <v>142</v>
      </c>
      <c r="E63" s="48"/>
      <c r="F63" s="48"/>
      <c r="G63" s="48"/>
      <c r="H63" s="193"/>
      <c r="I63" s="48"/>
      <c r="J63" s="47"/>
      <c r="K63" s="47"/>
      <c r="L63" s="48"/>
      <c r="M63" s="51"/>
    </row>
    <row r="64" spans="1:13">
      <c r="A64" s="46" t="s">
        <v>143</v>
      </c>
      <c r="B64" s="47" t="s">
        <v>144</v>
      </c>
      <c r="C64" s="48"/>
      <c r="D64" s="48"/>
      <c r="E64" s="48"/>
      <c r="F64" s="48"/>
      <c r="G64" s="48"/>
      <c r="H64" s="193"/>
      <c r="I64" s="48"/>
      <c r="J64" s="47"/>
      <c r="K64" s="47"/>
      <c r="L64" s="48"/>
      <c r="M64" s="51"/>
    </row>
    <row r="65" spans="1:13">
      <c r="A65" s="46" t="s">
        <v>145</v>
      </c>
      <c r="B65" s="47" t="s">
        <v>146</v>
      </c>
      <c r="C65" s="48"/>
      <c r="D65" s="48"/>
      <c r="E65" s="48"/>
      <c r="F65" s="48"/>
      <c r="G65" s="48"/>
      <c r="H65" s="193"/>
      <c r="I65" s="48"/>
      <c r="J65" s="47"/>
      <c r="K65" s="47"/>
      <c r="L65" s="48"/>
      <c r="M65" s="51"/>
    </row>
    <row r="66" spans="1:13">
      <c r="A66" s="46" t="s">
        <v>147</v>
      </c>
      <c r="B66" s="47" t="s">
        <v>148</v>
      </c>
      <c r="C66" s="48"/>
      <c r="D66" s="48"/>
      <c r="E66" s="48"/>
      <c r="F66" s="48"/>
      <c r="G66" s="48"/>
      <c r="H66" s="193"/>
      <c r="I66" s="48"/>
      <c r="J66" s="47"/>
      <c r="K66" s="47"/>
      <c r="L66" s="48"/>
      <c r="M66" s="51"/>
    </row>
    <row r="67" spans="1:13">
      <c r="A67" s="46" t="s">
        <v>149</v>
      </c>
      <c r="B67" s="47" t="s">
        <v>150</v>
      </c>
      <c r="C67" s="48"/>
      <c r="D67" s="48"/>
      <c r="E67" s="48"/>
      <c r="F67" s="48"/>
      <c r="G67" s="48"/>
      <c r="H67" s="193"/>
      <c r="I67" s="48"/>
      <c r="J67" s="47"/>
      <c r="K67" s="47"/>
      <c r="L67" s="48"/>
      <c r="M67" s="51"/>
    </row>
    <row r="68" spans="1:13">
      <c r="A68" s="46" t="s">
        <v>151</v>
      </c>
      <c r="B68" s="47" t="s">
        <v>152</v>
      </c>
      <c r="C68" s="48"/>
      <c r="D68" s="48"/>
      <c r="E68" s="48"/>
      <c r="F68" s="48"/>
      <c r="G68" s="48"/>
      <c r="H68" s="193"/>
      <c r="I68" s="48"/>
      <c r="J68" s="47"/>
      <c r="K68" s="47"/>
      <c r="L68" s="48"/>
      <c r="M68" s="51"/>
    </row>
    <row r="69" spans="1:13">
      <c r="A69" s="46" t="s">
        <v>153</v>
      </c>
      <c r="B69" s="47" t="s">
        <v>154</v>
      </c>
      <c r="C69" s="48"/>
      <c r="D69" s="48"/>
      <c r="E69" s="48"/>
      <c r="F69" s="48"/>
      <c r="G69" s="48"/>
      <c r="H69" s="193"/>
      <c r="I69" s="48"/>
      <c r="J69" s="47"/>
      <c r="K69" s="47"/>
      <c r="L69" s="48"/>
      <c r="M69" s="51"/>
    </row>
    <row r="70" spans="1:13" ht="15.65" thickBot="1">
      <c r="A70" s="53" t="s">
        <v>155</v>
      </c>
      <c r="B70" s="54" t="s">
        <v>156</v>
      </c>
      <c r="C70" s="55"/>
      <c r="D70" s="55"/>
      <c r="E70" s="55"/>
      <c r="F70" s="55"/>
      <c r="G70" s="55"/>
      <c r="H70" s="194"/>
      <c r="I70" s="55"/>
      <c r="J70" s="54"/>
      <c r="K70" s="54"/>
      <c r="L70" s="55"/>
      <c r="M70" s="57"/>
    </row>
    <row r="71" spans="1:13">
      <c r="A71" s="101" t="s">
        <v>157</v>
      </c>
      <c r="B71" s="102" t="s">
        <v>158</v>
      </c>
      <c r="C71" s="103"/>
      <c r="D71" s="104"/>
      <c r="E71" s="103"/>
      <c r="F71" s="103"/>
      <c r="G71" s="15"/>
      <c r="H71" s="103"/>
      <c r="I71" s="103"/>
      <c r="J71" s="105"/>
      <c r="K71" s="105"/>
      <c r="L71" s="103"/>
      <c r="M71" s="106"/>
    </row>
    <row r="72" spans="1:13">
      <c r="A72" s="13" t="s">
        <v>159</v>
      </c>
      <c r="B72" s="102" t="s">
        <v>160</v>
      </c>
      <c r="C72" s="15"/>
      <c r="D72" s="15"/>
      <c r="E72" s="15"/>
      <c r="F72" s="15"/>
      <c r="G72" s="15"/>
      <c r="H72" s="107" t="s">
        <v>161</v>
      </c>
      <c r="I72" s="108"/>
      <c r="J72" s="109"/>
      <c r="K72" s="109"/>
      <c r="L72" s="15"/>
      <c r="M72" s="18"/>
    </row>
    <row r="73" spans="1:13">
      <c r="A73" s="13" t="s">
        <v>162</v>
      </c>
      <c r="B73" s="102" t="s">
        <v>163</v>
      </c>
      <c r="C73" s="15"/>
      <c r="D73" s="21" t="s">
        <v>164</v>
      </c>
      <c r="E73" s="15"/>
      <c r="F73" s="20"/>
      <c r="G73" s="15"/>
      <c r="H73" s="15"/>
      <c r="I73" s="15"/>
      <c r="J73" s="19"/>
      <c r="K73" s="19"/>
      <c r="L73" s="15"/>
      <c r="M73" s="18"/>
    </row>
    <row r="74" spans="1:13" ht="15.65" thickBot="1">
      <c r="A74" s="110" t="s">
        <v>165</v>
      </c>
      <c r="B74" s="102" t="s">
        <v>166</v>
      </c>
      <c r="C74" s="111"/>
      <c r="D74" s="111"/>
      <c r="E74" s="111"/>
      <c r="F74" s="111"/>
      <c r="G74" s="111"/>
      <c r="H74" s="111"/>
      <c r="I74" s="111"/>
      <c r="J74" s="112"/>
      <c r="K74" s="112"/>
      <c r="L74" s="111"/>
      <c r="M74" s="113"/>
    </row>
    <row r="75" spans="1:13" ht="15.65" thickBot="1">
      <c r="A75" s="114" t="s">
        <v>167</v>
      </c>
      <c r="B75" s="115" t="s">
        <v>168</v>
      </c>
      <c r="C75" s="116"/>
      <c r="D75" s="117" t="s">
        <v>169</v>
      </c>
      <c r="E75" s="116"/>
      <c r="F75" s="116"/>
      <c r="G75" s="116"/>
      <c r="H75" s="116"/>
      <c r="I75" s="116"/>
      <c r="J75" s="118"/>
      <c r="K75" s="118"/>
      <c r="L75" s="116"/>
      <c r="M75" s="119"/>
    </row>
  </sheetData>
  <mergeCells count="6">
    <mergeCell ref="H53:H70"/>
    <mergeCell ref="H1:H21"/>
    <mergeCell ref="D3:G3"/>
    <mergeCell ref="H22:H31"/>
    <mergeCell ref="H32:H44"/>
    <mergeCell ref="H45:H5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E236"/>
  <sheetViews>
    <sheetView showGridLines="0" tabSelected="1" zoomScaleNormal="100" workbookViewId="0">
      <selection activeCell="I10" sqref="I10:I11"/>
    </sheetView>
  </sheetViews>
  <sheetFormatPr defaultRowHeight="15.05"/>
  <cols>
    <col min="1" max="1" width="44.21875" style="125" customWidth="1"/>
    <col min="2" max="2" width="9.88671875" style="125" customWidth="1"/>
    <col min="3" max="3" width="7.5546875" style="125" bestFit="1" customWidth="1"/>
    <col min="4" max="4" width="6.5546875" style="126" bestFit="1" customWidth="1"/>
    <col min="5" max="5" width="6.5546875" style="125" bestFit="1" customWidth="1"/>
    <col min="6" max="6" width="6.5546875" style="126" bestFit="1" customWidth="1"/>
    <col min="7" max="7" width="9.109375" style="125" bestFit="1" customWidth="1"/>
    <col min="8" max="8" width="7.5546875" style="126" bestFit="1" customWidth="1"/>
    <col min="9" max="9" width="7.5546875" style="125" bestFit="1" customWidth="1"/>
    <col min="10" max="10" width="6.5546875" style="126" bestFit="1" customWidth="1"/>
    <col min="11" max="11" width="5.5546875" style="125" bestFit="1" customWidth="1"/>
    <col min="12" max="12" width="4" style="126" bestFit="1" customWidth="1"/>
    <col min="13" max="13" width="7.5546875" style="125" bestFit="1" customWidth="1"/>
    <col min="14" max="14" width="7.5546875" style="126" bestFit="1" customWidth="1"/>
    <col min="15" max="15" width="7" style="125" bestFit="1" customWidth="1"/>
    <col min="16" max="16" width="6.88671875" style="126" bestFit="1" customWidth="1"/>
    <col min="17" max="17" width="7.21875" style="126" bestFit="1" customWidth="1"/>
    <col min="18" max="18" width="6.5546875" style="125" bestFit="1" customWidth="1"/>
    <col min="19" max="19" width="5.5546875" style="126" bestFit="1" customWidth="1"/>
    <col min="20" max="20" width="6.5546875" style="125" bestFit="1" customWidth="1"/>
    <col min="21" max="21" width="7.5546875" style="126" bestFit="1" customWidth="1"/>
    <col min="22" max="22" width="6.5546875" style="125" bestFit="1" customWidth="1"/>
    <col min="23" max="23" width="5.5546875" style="126" bestFit="1" customWidth="1"/>
    <col min="24" max="24" width="6.5546875" style="125" bestFit="1" customWidth="1"/>
    <col min="25" max="25" width="5.5546875" style="126" bestFit="1" customWidth="1"/>
    <col min="26" max="26" width="6.5546875" style="125" bestFit="1" customWidth="1"/>
    <col min="27" max="27" width="6.5546875" style="126" bestFit="1" customWidth="1"/>
    <col min="28" max="28" width="16.33203125" style="125" customWidth="1"/>
    <col min="29" max="29" width="8.44140625" style="125" bestFit="1" customWidth="1"/>
    <col min="30" max="30" width="38.109375" style="125" customWidth="1"/>
    <col min="31" max="31" width="10.109375" style="125" customWidth="1"/>
    <col min="32" max="16384" width="8.88671875" style="125"/>
  </cols>
  <sheetData>
    <row r="2" spans="1:31" ht="18.2">
      <c r="A2" s="124"/>
      <c r="B2" s="290" t="s">
        <v>378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AB2" s="127"/>
      <c r="AC2" s="127"/>
      <c r="AD2" s="127"/>
      <c r="AE2" s="127"/>
    </row>
    <row r="3" spans="1:31" ht="18.2">
      <c r="A3" s="124"/>
      <c r="B3" s="290" t="s">
        <v>379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AB3" s="127"/>
      <c r="AC3" s="127"/>
      <c r="AD3" s="127"/>
      <c r="AE3" s="127"/>
    </row>
    <row r="4" spans="1:31" ht="10.199999999999999" customHeight="1">
      <c r="B4" s="128"/>
      <c r="C4" s="128"/>
      <c r="E4" s="128"/>
      <c r="F4" s="128"/>
      <c r="G4" s="128"/>
      <c r="P4" s="129"/>
      <c r="Q4" s="129"/>
      <c r="R4" s="129"/>
      <c r="S4" s="129"/>
      <c r="T4" s="129"/>
      <c r="U4" s="129"/>
      <c r="V4" s="129"/>
      <c r="W4" s="129"/>
      <c r="X4" s="127"/>
      <c r="Y4" s="130"/>
      <c r="Z4" s="127"/>
      <c r="AA4" s="130"/>
      <c r="AB4" s="127"/>
      <c r="AC4" s="127"/>
      <c r="AD4" s="127"/>
      <c r="AE4" s="127"/>
    </row>
    <row r="5" spans="1:31" ht="15.05" customHeight="1" thickBot="1">
      <c r="A5" s="190" t="s">
        <v>170</v>
      </c>
      <c r="B5" s="131"/>
      <c r="C5" s="131"/>
      <c r="D5" s="131"/>
      <c r="E5" s="131"/>
      <c r="F5" s="131"/>
      <c r="G5" s="132"/>
      <c r="H5" s="132"/>
      <c r="I5" s="132"/>
      <c r="J5" s="132"/>
      <c r="K5" s="132"/>
      <c r="L5" s="132"/>
      <c r="M5" s="132"/>
      <c r="N5" s="132"/>
      <c r="O5" s="260"/>
      <c r="P5" s="260"/>
      <c r="Q5" s="260"/>
      <c r="R5" s="260"/>
      <c r="S5" s="133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91" t="s">
        <v>377</v>
      </c>
      <c r="AE5" s="134"/>
    </row>
    <row r="6" spans="1:31">
      <c r="A6" s="267" t="s">
        <v>278</v>
      </c>
      <c r="B6" s="276" t="s">
        <v>286</v>
      </c>
      <c r="C6" s="246" t="s">
        <v>279</v>
      </c>
      <c r="D6" s="279"/>
      <c r="E6" s="279"/>
      <c r="F6" s="280"/>
      <c r="G6" s="246" t="s">
        <v>280</v>
      </c>
      <c r="H6" s="265"/>
      <c r="I6" s="265"/>
      <c r="J6" s="247"/>
      <c r="K6" s="246" t="s">
        <v>283</v>
      </c>
      <c r="L6" s="284"/>
      <c r="M6" s="246" t="s">
        <v>370</v>
      </c>
      <c r="N6" s="247"/>
      <c r="O6" s="246" t="s">
        <v>287</v>
      </c>
      <c r="P6" s="265"/>
      <c r="Q6" s="247"/>
      <c r="R6" s="246" t="s">
        <v>365</v>
      </c>
      <c r="S6" s="247"/>
      <c r="T6" s="246" t="s">
        <v>281</v>
      </c>
      <c r="U6" s="265"/>
      <c r="V6" s="246" t="s">
        <v>369</v>
      </c>
      <c r="W6" s="247"/>
      <c r="X6" s="246" t="s">
        <v>373</v>
      </c>
      <c r="Y6" s="247"/>
      <c r="Z6" s="252" t="s">
        <v>285</v>
      </c>
      <c r="AA6" s="273"/>
      <c r="AB6" s="252" t="s">
        <v>374</v>
      </c>
      <c r="AC6" s="261" t="s">
        <v>375</v>
      </c>
      <c r="AD6" s="270" t="s">
        <v>171</v>
      </c>
      <c r="AE6" s="135"/>
    </row>
    <row r="7" spans="1:31" ht="31.3" customHeight="1">
      <c r="A7" s="268"/>
      <c r="B7" s="277"/>
      <c r="C7" s="281"/>
      <c r="D7" s="282"/>
      <c r="E7" s="282"/>
      <c r="F7" s="283"/>
      <c r="G7" s="250"/>
      <c r="H7" s="266"/>
      <c r="I7" s="266"/>
      <c r="J7" s="251"/>
      <c r="K7" s="285"/>
      <c r="L7" s="286"/>
      <c r="M7" s="248"/>
      <c r="N7" s="249"/>
      <c r="O7" s="250"/>
      <c r="P7" s="266"/>
      <c r="Q7" s="251"/>
      <c r="R7" s="248"/>
      <c r="S7" s="249"/>
      <c r="T7" s="248"/>
      <c r="U7" s="225"/>
      <c r="V7" s="248"/>
      <c r="W7" s="249"/>
      <c r="X7" s="248"/>
      <c r="Y7" s="249"/>
      <c r="Z7" s="253"/>
      <c r="AA7" s="274"/>
      <c r="AB7" s="253"/>
      <c r="AC7" s="262"/>
      <c r="AD7" s="271"/>
      <c r="AE7" s="135"/>
    </row>
    <row r="8" spans="1:31" ht="58.25" customHeight="1">
      <c r="A8" s="268"/>
      <c r="B8" s="277"/>
      <c r="C8" s="205" t="s">
        <v>366</v>
      </c>
      <c r="D8" s="206"/>
      <c r="E8" s="205" t="s">
        <v>367</v>
      </c>
      <c r="F8" s="206"/>
      <c r="G8" s="205" t="s">
        <v>290</v>
      </c>
      <c r="H8" s="264"/>
      <c r="I8" s="205" t="s">
        <v>282</v>
      </c>
      <c r="J8" s="206"/>
      <c r="K8" s="287"/>
      <c r="L8" s="288"/>
      <c r="M8" s="250"/>
      <c r="N8" s="251"/>
      <c r="O8" s="136" t="s">
        <v>284</v>
      </c>
      <c r="P8" s="137" t="s">
        <v>368</v>
      </c>
      <c r="Q8" s="138" t="s">
        <v>371</v>
      </c>
      <c r="R8" s="250"/>
      <c r="S8" s="251"/>
      <c r="T8" s="250"/>
      <c r="U8" s="266"/>
      <c r="V8" s="250"/>
      <c r="W8" s="251"/>
      <c r="X8" s="250"/>
      <c r="Y8" s="251"/>
      <c r="Z8" s="254"/>
      <c r="AA8" s="275"/>
      <c r="AB8" s="254"/>
      <c r="AC8" s="263"/>
      <c r="AD8" s="271"/>
      <c r="AE8" s="135"/>
    </row>
    <row r="9" spans="1:31" s="150" customFormat="1" ht="17.55" thickBot="1">
      <c r="A9" s="269"/>
      <c r="B9" s="278"/>
      <c r="C9" s="139">
        <v>1</v>
      </c>
      <c r="D9" s="140">
        <v>2</v>
      </c>
      <c r="E9" s="139">
        <v>1</v>
      </c>
      <c r="F9" s="140">
        <v>2</v>
      </c>
      <c r="G9" s="139">
        <v>1</v>
      </c>
      <c r="H9" s="140" t="s">
        <v>376</v>
      </c>
      <c r="I9" s="141">
        <v>1</v>
      </c>
      <c r="J9" s="142" t="s">
        <v>376</v>
      </c>
      <c r="K9" s="139">
        <v>1</v>
      </c>
      <c r="L9" s="140">
        <v>2</v>
      </c>
      <c r="M9" s="139">
        <v>1</v>
      </c>
      <c r="N9" s="140">
        <v>2</v>
      </c>
      <c r="O9" s="143">
        <v>1</v>
      </c>
      <c r="P9" s="142">
        <v>2</v>
      </c>
      <c r="Q9" s="142">
        <v>2</v>
      </c>
      <c r="R9" s="139">
        <v>1</v>
      </c>
      <c r="S9" s="144">
        <v>2</v>
      </c>
      <c r="T9" s="139">
        <v>1</v>
      </c>
      <c r="U9" s="142">
        <v>2</v>
      </c>
      <c r="V9" s="145">
        <v>1</v>
      </c>
      <c r="W9" s="140">
        <v>2</v>
      </c>
      <c r="X9" s="145">
        <v>1</v>
      </c>
      <c r="Y9" s="136">
        <v>2</v>
      </c>
      <c r="Z9" s="146">
        <v>1</v>
      </c>
      <c r="AA9" s="147">
        <v>2</v>
      </c>
      <c r="AB9" s="147">
        <v>1</v>
      </c>
      <c r="AC9" s="148">
        <v>1</v>
      </c>
      <c r="AD9" s="272"/>
      <c r="AE9" s="149"/>
    </row>
    <row r="10" spans="1:31" ht="11.45" customHeight="1">
      <c r="A10" s="256" t="s">
        <v>172</v>
      </c>
      <c r="B10" s="258">
        <f>SUM(B12,B20,B29,B34,B40,B47,B54,B61,B66,B73,B83,B90,B105)</f>
        <v>3814787</v>
      </c>
      <c r="C10" s="240">
        <f>SUM(C12,C20,C29,C34,C40,C47,C54,C61,C66,C73,C83,C90,C105)</f>
        <v>146739</v>
      </c>
      <c r="D10" s="242">
        <f t="shared" ref="D10:AC10" si="0">SUM(D12,D20,D29,D34,D40,D47,D54,D61,D66,D73,D83,D90,D105)</f>
        <v>23879.135000000006</v>
      </c>
      <c r="E10" s="238">
        <f t="shared" si="0"/>
        <v>27238</v>
      </c>
      <c r="F10" s="242">
        <f>SUM(F12,F20,F29,F34,F40,F47,F54,F61,F66,F73,F83,F90,F105)</f>
        <v>8832.7450000000008</v>
      </c>
      <c r="G10" s="238">
        <f>SUM(G12,G20,G29,G34,G40,G47,G54,G61,G66,G73,G83,G90,G105)</f>
        <v>2304208</v>
      </c>
      <c r="H10" s="242">
        <f t="shared" si="0"/>
        <v>759380.88</v>
      </c>
      <c r="I10" s="238">
        <f t="shared" si="0"/>
        <v>297612</v>
      </c>
      <c r="J10" s="242">
        <f t="shared" si="0"/>
        <v>49548.961999999992</v>
      </c>
      <c r="K10" s="238">
        <f t="shared" si="0"/>
        <v>6985</v>
      </c>
      <c r="L10" s="242">
        <f t="shared" si="0"/>
        <v>633.33799999999985</v>
      </c>
      <c r="M10" s="238">
        <f t="shared" si="0"/>
        <v>750064</v>
      </c>
      <c r="N10" s="242">
        <f t="shared" si="0"/>
        <v>202898.33800000002</v>
      </c>
      <c r="O10" s="238">
        <f t="shared" si="0"/>
        <v>776</v>
      </c>
      <c r="P10" s="242">
        <f t="shared" si="0"/>
        <v>82.1</v>
      </c>
      <c r="Q10" s="238">
        <f>SUM(Q12,Q20,Q29,Q34,Q40,Q47,Q54,Q61,Q66,Q73,Q83,Q90,Q105)</f>
        <v>86.2</v>
      </c>
      <c r="R10" s="242">
        <f t="shared" si="0"/>
        <v>14781</v>
      </c>
      <c r="S10" s="238">
        <f t="shared" si="0"/>
        <v>4566.6100000000006</v>
      </c>
      <c r="T10" s="240">
        <f t="shared" si="0"/>
        <v>62069</v>
      </c>
      <c r="U10" s="242">
        <f t="shared" si="0"/>
        <v>392262.86800000002</v>
      </c>
      <c r="V10" s="218">
        <f t="shared" si="0"/>
        <v>27956</v>
      </c>
      <c r="W10" s="218">
        <f t="shared" si="0"/>
        <v>8098.5469999999996</v>
      </c>
      <c r="X10" s="218">
        <f t="shared" si="0"/>
        <v>5644</v>
      </c>
      <c r="Y10" s="218">
        <f>SUM(Y12,Y20,Y29,Y34,Y40,Y47,Y54,Y61,Y66,Y73,Y83,Y90,Y105)</f>
        <v>937.44799999999998</v>
      </c>
      <c r="Z10" s="218">
        <f t="shared" si="0"/>
        <v>103645</v>
      </c>
      <c r="AA10" s="218">
        <f t="shared" si="0"/>
        <v>18854.266000000003</v>
      </c>
      <c r="AB10" s="242">
        <f t="shared" si="0"/>
        <v>53138</v>
      </c>
      <c r="AC10" s="238">
        <f t="shared" si="0"/>
        <v>13932</v>
      </c>
      <c r="AD10" s="270" t="s">
        <v>173</v>
      </c>
      <c r="AE10" s="135"/>
    </row>
    <row r="11" spans="1:31">
      <c r="A11" s="257"/>
      <c r="B11" s="259"/>
      <c r="C11" s="241"/>
      <c r="D11" s="243"/>
      <c r="E11" s="239"/>
      <c r="F11" s="243"/>
      <c r="G11" s="239"/>
      <c r="H11" s="243"/>
      <c r="I11" s="239"/>
      <c r="J11" s="243"/>
      <c r="K11" s="239"/>
      <c r="L11" s="243"/>
      <c r="M11" s="239"/>
      <c r="N11" s="243"/>
      <c r="O11" s="239"/>
      <c r="P11" s="243"/>
      <c r="Q11" s="239"/>
      <c r="R11" s="243"/>
      <c r="S11" s="239"/>
      <c r="T11" s="241"/>
      <c r="U11" s="243"/>
      <c r="V11" s="219"/>
      <c r="W11" s="219"/>
      <c r="X11" s="219"/>
      <c r="Y11" s="219"/>
      <c r="Z11" s="219"/>
      <c r="AA11" s="219"/>
      <c r="AB11" s="243"/>
      <c r="AC11" s="239"/>
      <c r="AD11" s="271"/>
      <c r="AE11" s="135"/>
    </row>
    <row r="12" spans="1:31" ht="14.4" customHeight="1">
      <c r="A12" s="215" t="s">
        <v>174</v>
      </c>
      <c r="B12" s="255">
        <f>SUM(B14:B19)</f>
        <v>1328814</v>
      </c>
      <c r="C12" s="235">
        <f>SUM(C14:C19)</f>
        <v>69389</v>
      </c>
      <c r="D12" s="244">
        <f t="shared" ref="D12:X12" si="1">SUM(D14:D19)</f>
        <v>9583.030999999999</v>
      </c>
      <c r="E12" s="235">
        <f t="shared" si="1"/>
        <v>4739</v>
      </c>
      <c r="F12" s="244">
        <f t="shared" si="1"/>
        <v>1452.393</v>
      </c>
      <c r="G12" s="235">
        <f t="shared" si="1"/>
        <v>475617</v>
      </c>
      <c r="H12" s="244">
        <f t="shared" si="1"/>
        <v>149598.26700000002</v>
      </c>
      <c r="I12" s="235">
        <f>SUM(I14:I19)</f>
        <v>253644</v>
      </c>
      <c r="J12" s="244">
        <f>SUM(J14:J19)</f>
        <v>42314.581999999995</v>
      </c>
      <c r="K12" s="235">
        <f t="shared" si="1"/>
        <v>3848</v>
      </c>
      <c r="L12" s="244">
        <f t="shared" si="1"/>
        <v>372.20399999999995</v>
      </c>
      <c r="M12" s="235">
        <f t="shared" si="1"/>
        <v>452667</v>
      </c>
      <c r="N12" s="244">
        <f t="shared" si="1"/>
        <v>126684.999</v>
      </c>
      <c r="O12" s="235">
        <f t="shared" si="1"/>
        <v>105</v>
      </c>
      <c r="P12" s="244">
        <f t="shared" si="1"/>
        <v>0</v>
      </c>
      <c r="Q12" s="236">
        <f t="shared" si="1"/>
        <v>8</v>
      </c>
      <c r="R12" s="245">
        <f t="shared" si="1"/>
        <v>99</v>
      </c>
      <c r="S12" s="236">
        <f t="shared" si="1"/>
        <v>27.58</v>
      </c>
      <c r="T12" s="245">
        <f t="shared" si="1"/>
        <v>16612</v>
      </c>
      <c r="U12" s="236">
        <f t="shared" si="1"/>
        <v>115390.07</v>
      </c>
      <c r="V12" s="245">
        <f t="shared" si="1"/>
        <v>26244</v>
      </c>
      <c r="W12" s="236">
        <f t="shared" si="1"/>
        <v>7524.8220000000001</v>
      </c>
      <c r="X12" s="245">
        <f t="shared" si="1"/>
        <v>5470</v>
      </c>
      <c r="Y12" s="236">
        <f>SUM(Y14:Y19)</f>
        <v>911.98700000000008</v>
      </c>
      <c r="Z12" s="245">
        <f>SUM(Z14:Z19)</f>
        <v>17922</v>
      </c>
      <c r="AA12" s="236">
        <f>SUM(AA14:AA19)</f>
        <v>3701.424</v>
      </c>
      <c r="AB12" s="235">
        <f>SUM(AB14:AB19)</f>
        <v>2280</v>
      </c>
      <c r="AC12" s="245">
        <f>SUM(AC14:AC19)</f>
        <v>178</v>
      </c>
      <c r="AD12" s="237" t="s">
        <v>175</v>
      </c>
      <c r="AE12" s="135"/>
    </row>
    <row r="13" spans="1:31" ht="12.05" customHeight="1">
      <c r="A13" s="215"/>
      <c r="B13" s="255"/>
      <c r="C13" s="235"/>
      <c r="D13" s="244"/>
      <c r="E13" s="235"/>
      <c r="F13" s="244"/>
      <c r="G13" s="235"/>
      <c r="H13" s="244"/>
      <c r="I13" s="235"/>
      <c r="J13" s="244"/>
      <c r="K13" s="235"/>
      <c r="L13" s="244"/>
      <c r="M13" s="235"/>
      <c r="N13" s="244"/>
      <c r="O13" s="235"/>
      <c r="P13" s="244"/>
      <c r="Q13" s="236"/>
      <c r="R13" s="245"/>
      <c r="S13" s="236"/>
      <c r="T13" s="245"/>
      <c r="U13" s="236"/>
      <c r="V13" s="245"/>
      <c r="W13" s="236"/>
      <c r="X13" s="245"/>
      <c r="Y13" s="236"/>
      <c r="Z13" s="245"/>
      <c r="AA13" s="236"/>
      <c r="AB13" s="235"/>
      <c r="AC13" s="245"/>
      <c r="AD13" s="237"/>
      <c r="AE13" s="135"/>
    </row>
    <row r="14" spans="1:31">
      <c r="A14" s="151" t="s">
        <v>293</v>
      </c>
      <c r="B14" s="152">
        <f>SUM(C14,E14,G14,I14,K14,M14,O14,R14,T14,V14,X14,Z14,AB14,AC14)</f>
        <v>423466</v>
      </c>
      <c r="C14" s="153">
        <v>53182</v>
      </c>
      <c r="D14" s="154">
        <v>6464.96</v>
      </c>
      <c r="E14" s="155" t="s">
        <v>372</v>
      </c>
      <c r="F14" s="154" t="s">
        <v>372</v>
      </c>
      <c r="G14" s="153">
        <v>263918</v>
      </c>
      <c r="H14" s="154">
        <v>83471.67</v>
      </c>
      <c r="I14" s="153">
        <v>87042</v>
      </c>
      <c r="J14" s="154">
        <v>14873.642</v>
      </c>
      <c r="K14" s="153">
        <v>536</v>
      </c>
      <c r="L14" s="154">
        <v>52.795999999999999</v>
      </c>
      <c r="M14" s="153">
        <v>15272</v>
      </c>
      <c r="N14" s="154">
        <v>4510.7049999999999</v>
      </c>
      <c r="O14" s="153" t="s">
        <v>372</v>
      </c>
      <c r="P14" s="157" t="s">
        <v>372</v>
      </c>
      <c r="Q14" s="155" t="s">
        <v>372</v>
      </c>
      <c r="R14" s="154">
        <v>2</v>
      </c>
      <c r="S14" s="153">
        <v>0.06</v>
      </c>
      <c r="T14" s="154">
        <v>657</v>
      </c>
      <c r="U14" s="153">
        <v>3655.97</v>
      </c>
      <c r="V14" s="154">
        <v>16</v>
      </c>
      <c r="W14" s="153">
        <v>4.45</v>
      </c>
      <c r="X14" s="154">
        <v>1387</v>
      </c>
      <c r="Y14" s="153">
        <v>205.71100000000001</v>
      </c>
      <c r="Z14" s="154">
        <v>435</v>
      </c>
      <c r="AA14" s="153">
        <v>101.26</v>
      </c>
      <c r="AB14" s="154">
        <v>964</v>
      </c>
      <c r="AC14" s="293">
        <v>55</v>
      </c>
      <c r="AD14" s="156" t="s">
        <v>176</v>
      </c>
      <c r="AE14" s="135"/>
    </row>
    <row r="15" spans="1:31">
      <c r="A15" s="151" t="s">
        <v>294</v>
      </c>
      <c r="B15" s="152">
        <f t="shared" ref="B15:B19" si="2">SUM(C15,E15,G15,I15,K15,M15,O15,R15,T15,V15,X15,Z15,AB15,AC15)</f>
        <v>104774</v>
      </c>
      <c r="C15" s="153">
        <v>2495</v>
      </c>
      <c r="D15" s="154">
        <v>733.97</v>
      </c>
      <c r="E15" s="153">
        <v>90</v>
      </c>
      <c r="F15" s="154">
        <v>25.15</v>
      </c>
      <c r="G15" s="153">
        <v>35524</v>
      </c>
      <c r="H15" s="154">
        <v>11662.593000000001</v>
      </c>
      <c r="I15" s="155" t="s">
        <v>372</v>
      </c>
      <c r="J15" s="154" t="s">
        <v>372</v>
      </c>
      <c r="K15" s="155" t="s">
        <v>372</v>
      </c>
      <c r="L15" s="154" t="s">
        <v>372</v>
      </c>
      <c r="M15" s="153">
        <v>63318</v>
      </c>
      <c r="N15" s="154">
        <v>17836.45</v>
      </c>
      <c r="O15" s="153" t="s">
        <v>372</v>
      </c>
      <c r="P15" s="157" t="s">
        <v>372</v>
      </c>
      <c r="Q15" s="155" t="s">
        <v>372</v>
      </c>
      <c r="R15" s="154">
        <v>30</v>
      </c>
      <c r="S15" s="153">
        <v>11.2</v>
      </c>
      <c r="T15" s="154">
        <v>274</v>
      </c>
      <c r="U15" s="153">
        <v>1781</v>
      </c>
      <c r="V15" s="154">
        <v>1581</v>
      </c>
      <c r="W15" s="153">
        <v>436.99</v>
      </c>
      <c r="X15" s="154">
        <v>83</v>
      </c>
      <c r="Y15" s="153">
        <v>9.9600000000000009</v>
      </c>
      <c r="Z15" s="154">
        <v>959</v>
      </c>
      <c r="AA15" s="153">
        <v>197.16</v>
      </c>
      <c r="AB15" s="154">
        <v>343</v>
      </c>
      <c r="AC15" s="293">
        <v>77</v>
      </c>
      <c r="AD15" s="156" t="s">
        <v>177</v>
      </c>
      <c r="AE15" s="135"/>
    </row>
    <row r="16" spans="1:31">
      <c r="A16" s="151" t="s">
        <v>295</v>
      </c>
      <c r="B16" s="152">
        <f t="shared" si="2"/>
        <v>622761</v>
      </c>
      <c r="C16" s="153">
        <v>3377</v>
      </c>
      <c r="D16" s="154">
        <v>528.16399999999999</v>
      </c>
      <c r="E16" s="155" t="s">
        <v>372</v>
      </c>
      <c r="F16" s="154" t="s">
        <v>372</v>
      </c>
      <c r="G16" s="153">
        <v>149308</v>
      </c>
      <c r="H16" s="154">
        <v>46364.652000000002</v>
      </c>
      <c r="I16" s="153">
        <v>163727</v>
      </c>
      <c r="J16" s="154">
        <v>27055.69</v>
      </c>
      <c r="K16" s="153">
        <v>3282</v>
      </c>
      <c r="L16" s="154">
        <v>313.62799999999999</v>
      </c>
      <c r="M16" s="153">
        <v>282674</v>
      </c>
      <c r="N16" s="154">
        <v>83307.145000000004</v>
      </c>
      <c r="O16" s="153">
        <v>27</v>
      </c>
      <c r="P16" s="157" t="s">
        <v>372</v>
      </c>
      <c r="Q16" s="155" t="s">
        <v>372</v>
      </c>
      <c r="R16" s="154">
        <v>67</v>
      </c>
      <c r="S16" s="153">
        <v>16.32</v>
      </c>
      <c r="T16" s="154">
        <v>15210</v>
      </c>
      <c r="U16" s="153">
        <v>108655.6</v>
      </c>
      <c r="V16" s="154">
        <v>12</v>
      </c>
      <c r="W16" s="153">
        <v>3</v>
      </c>
      <c r="X16" s="154">
        <v>3983</v>
      </c>
      <c r="Y16" s="153">
        <v>693.46600000000001</v>
      </c>
      <c r="Z16" s="154">
        <v>583</v>
      </c>
      <c r="AA16" s="153">
        <v>127.121</v>
      </c>
      <c r="AB16" s="154">
        <v>472</v>
      </c>
      <c r="AC16" s="293">
        <v>39</v>
      </c>
      <c r="AD16" s="156" t="s">
        <v>178</v>
      </c>
      <c r="AE16" s="135"/>
    </row>
    <row r="17" spans="1:31">
      <c r="A17" s="151" t="s">
        <v>296</v>
      </c>
      <c r="B17" s="152">
        <f t="shared" si="2"/>
        <v>130</v>
      </c>
      <c r="C17" s="155" t="s">
        <v>372</v>
      </c>
      <c r="D17" s="154" t="s">
        <v>372</v>
      </c>
      <c r="E17" s="155" t="s">
        <v>372</v>
      </c>
      <c r="F17" s="154" t="s">
        <v>372</v>
      </c>
      <c r="G17" s="155" t="s">
        <v>372</v>
      </c>
      <c r="H17" s="154" t="s">
        <v>372</v>
      </c>
      <c r="I17" s="155" t="s">
        <v>372</v>
      </c>
      <c r="J17" s="154" t="s">
        <v>372</v>
      </c>
      <c r="K17" s="155" t="s">
        <v>372</v>
      </c>
      <c r="L17" s="154" t="s">
        <v>372</v>
      </c>
      <c r="M17" s="155" t="s">
        <v>372</v>
      </c>
      <c r="N17" s="154" t="s">
        <v>372</v>
      </c>
      <c r="O17" s="153" t="s">
        <v>372</v>
      </c>
      <c r="P17" s="157" t="s">
        <v>372</v>
      </c>
      <c r="Q17" s="155" t="s">
        <v>372</v>
      </c>
      <c r="R17" s="157" t="s">
        <v>372</v>
      </c>
      <c r="S17" s="153" t="s">
        <v>372</v>
      </c>
      <c r="T17" s="157" t="s">
        <v>372</v>
      </c>
      <c r="U17" s="153" t="s">
        <v>372</v>
      </c>
      <c r="V17" s="157" t="s">
        <v>372</v>
      </c>
      <c r="W17" s="153" t="s">
        <v>372</v>
      </c>
      <c r="X17" s="157" t="s">
        <v>372</v>
      </c>
      <c r="Y17" s="153" t="s">
        <v>372</v>
      </c>
      <c r="Z17" s="157" t="s">
        <v>372</v>
      </c>
      <c r="AA17" s="153" t="s">
        <v>372</v>
      </c>
      <c r="AB17" s="154">
        <v>130</v>
      </c>
      <c r="AC17" s="294" t="s">
        <v>372</v>
      </c>
      <c r="AD17" s="156" t="s">
        <v>179</v>
      </c>
      <c r="AE17" s="135"/>
    </row>
    <row r="18" spans="1:31">
      <c r="A18" s="151" t="s">
        <v>297</v>
      </c>
      <c r="B18" s="152">
        <f t="shared" si="2"/>
        <v>50431</v>
      </c>
      <c r="C18" s="153">
        <v>870</v>
      </c>
      <c r="D18" s="154">
        <v>190.57</v>
      </c>
      <c r="E18" s="155" t="s">
        <v>372</v>
      </c>
      <c r="F18" s="154" t="s">
        <v>372</v>
      </c>
      <c r="G18" s="153">
        <v>280</v>
      </c>
      <c r="H18" s="154">
        <v>96.665000000000006</v>
      </c>
      <c r="I18" s="155" t="s">
        <v>372</v>
      </c>
      <c r="J18" s="154" t="s">
        <v>372</v>
      </c>
      <c r="K18" s="153">
        <v>30</v>
      </c>
      <c r="L18" s="154">
        <v>5.78</v>
      </c>
      <c r="M18" s="153">
        <v>22542</v>
      </c>
      <c r="N18" s="154">
        <v>6710.9</v>
      </c>
      <c r="O18" s="153">
        <v>48</v>
      </c>
      <c r="P18" s="157" t="s">
        <v>372</v>
      </c>
      <c r="Q18" s="155">
        <v>8</v>
      </c>
      <c r="R18" s="157" t="s">
        <v>372</v>
      </c>
      <c r="S18" s="153" t="s">
        <v>372</v>
      </c>
      <c r="T18" s="154">
        <v>471</v>
      </c>
      <c r="U18" s="153">
        <v>1297.5</v>
      </c>
      <c r="V18" s="154">
        <v>24003</v>
      </c>
      <c r="W18" s="153">
        <v>6934.39</v>
      </c>
      <c r="X18" s="154">
        <v>17</v>
      </c>
      <c r="Y18" s="153">
        <v>2.85</v>
      </c>
      <c r="Z18" s="154">
        <v>2050</v>
      </c>
      <c r="AA18" s="153">
        <v>579.4</v>
      </c>
      <c r="AB18" s="154">
        <v>113</v>
      </c>
      <c r="AC18" s="293">
        <v>7</v>
      </c>
      <c r="AD18" s="156" t="s">
        <v>180</v>
      </c>
      <c r="AE18" s="135"/>
    </row>
    <row r="19" spans="1:31">
      <c r="A19" s="151" t="s">
        <v>298</v>
      </c>
      <c r="B19" s="152">
        <f t="shared" si="2"/>
        <v>127252</v>
      </c>
      <c r="C19" s="153">
        <v>9465</v>
      </c>
      <c r="D19" s="154">
        <v>1665.367</v>
      </c>
      <c r="E19" s="153">
        <v>4649</v>
      </c>
      <c r="F19" s="154">
        <v>1427.2429999999999</v>
      </c>
      <c r="G19" s="153">
        <v>26587</v>
      </c>
      <c r="H19" s="154">
        <v>8002.6869999999999</v>
      </c>
      <c r="I19" s="153">
        <v>2875</v>
      </c>
      <c r="J19" s="154">
        <v>385.25</v>
      </c>
      <c r="K19" s="155" t="s">
        <v>372</v>
      </c>
      <c r="L19" s="154" t="s">
        <v>372</v>
      </c>
      <c r="M19" s="153">
        <v>68861</v>
      </c>
      <c r="N19" s="154">
        <v>14319.799000000001</v>
      </c>
      <c r="O19" s="153">
        <v>30</v>
      </c>
      <c r="P19" s="157" t="s">
        <v>372</v>
      </c>
      <c r="Q19" s="155" t="s">
        <v>372</v>
      </c>
      <c r="R19" s="157" t="s">
        <v>372</v>
      </c>
      <c r="S19" s="153" t="s">
        <v>372</v>
      </c>
      <c r="T19" s="157" t="s">
        <v>372</v>
      </c>
      <c r="U19" s="153" t="s">
        <v>372</v>
      </c>
      <c r="V19" s="154">
        <v>632</v>
      </c>
      <c r="W19" s="153">
        <v>145.99199999999999</v>
      </c>
      <c r="X19" s="157" t="s">
        <v>372</v>
      </c>
      <c r="Y19" s="153" t="s">
        <v>372</v>
      </c>
      <c r="Z19" s="154">
        <v>13895</v>
      </c>
      <c r="AA19" s="153">
        <v>2696.4830000000002</v>
      </c>
      <c r="AB19" s="154">
        <v>258</v>
      </c>
      <c r="AC19" s="294" t="s">
        <v>372</v>
      </c>
      <c r="AD19" s="156" t="s">
        <v>181</v>
      </c>
      <c r="AE19" s="135"/>
    </row>
    <row r="20" spans="1:31">
      <c r="A20" s="215" t="s">
        <v>182</v>
      </c>
      <c r="B20" s="233">
        <f>SUM(B22:B28)</f>
        <v>1096647</v>
      </c>
      <c r="C20" s="216">
        <f>SUM(C22:C28)</f>
        <v>65798</v>
      </c>
      <c r="D20" s="214">
        <f t="shared" ref="D20:AC20" si="3">SUM(D22:D28)</f>
        <v>11380.992000000002</v>
      </c>
      <c r="E20" s="217">
        <f t="shared" si="3"/>
        <v>2051</v>
      </c>
      <c r="F20" s="214">
        <f t="shared" si="3"/>
        <v>756.4</v>
      </c>
      <c r="G20" s="217">
        <f t="shared" si="3"/>
        <v>630027</v>
      </c>
      <c r="H20" s="214">
        <f t="shared" si="3"/>
        <v>209600.12299999999</v>
      </c>
      <c r="I20" s="217">
        <f t="shared" si="3"/>
        <v>24424</v>
      </c>
      <c r="J20" s="214">
        <f t="shared" si="3"/>
        <v>3874.1400000000003</v>
      </c>
      <c r="K20" s="217">
        <f t="shared" si="3"/>
        <v>2381</v>
      </c>
      <c r="L20" s="214">
        <f t="shared" si="3"/>
        <v>181.24199999999996</v>
      </c>
      <c r="M20" s="217">
        <f t="shared" si="3"/>
        <v>236836</v>
      </c>
      <c r="N20" s="214">
        <f t="shared" si="3"/>
        <v>59594.788999999997</v>
      </c>
      <c r="O20" s="217">
        <f t="shared" si="3"/>
        <v>302</v>
      </c>
      <c r="P20" s="214">
        <f t="shared" si="3"/>
        <v>0</v>
      </c>
      <c r="Q20" s="217">
        <f t="shared" si="3"/>
        <v>78.2</v>
      </c>
      <c r="R20" s="214">
        <f t="shared" si="3"/>
        <v>6737</v>
      </c>
      <c r="S20" s="217">
        <f t="shared" si="3"/>
        <v>2197.8700000000003</v>
      </c>
      <c r="T20" s="214">
        <f t="shared" si="3"/>
        <v>29638</v>
      </c>
      <c r="U20" s="289">
        <f t="shared" si="3"/>
        <v>174331.44199999998</v>
      </c>
      <c r="V20" s="214">
        <f t="shared" si="3"/>
        <v>1557</v>
      </c>
      <c r="W20" s="214">
        <f t="shared" si="3"/>
        <v>525.70000000000005</v>
      </c>
      <c r="X20" s="214">
        <f t="shared" si="3"/>
        <v>39</v>
      </c>
      <c r="Y20" s="214">
        <f t="shared" si="3"/>
        <v>6.8900000000000015</v>
      </c>
      <c r="Z20" s="214">
        <f t="shared" si="3"/>
        <v>75566</v>
      </c>
      <c r="AA20" s="214">
        <f t="shared" si="3"/>
        <v>13009.636</v>
      </c>
      <c r="AB20" s="214">
        <f t="shared" si="3"/>
        <v>17341</v>
      </c>
      <c r="AC20" s="217">
        <f t="shared" si="3"/>
        <v>3950</v>
      </c>
      <c r="AD20" s="234" t="s">
        <v>183</v>
      </c>
      <c r="AE20" s="135"/>
    </row>
    <row r="21" spans="1:31">
      <c r="A21" s="215"/>
      <c r="B21" s="233"/>
      <c r="C21" s="216"/>
      <c r="D21" s="214"/>
      <c r="E21" s="217"/>
      <c r="F21" s="214"/>
      <c r="G21" s="217"/>
      <c r="H21" s="214"/>
      <c r="I21" s="217"/>
      <c r="J21" s="214"/>
      <c r="K21" s="217"/>
      <c r="L21" s="214"/>
      <c r="M21" s="217"/>
      <c r="N21" s="214"/>
      <c r="O21" s="217"/>
      <c r="P21" s="214"/>
      <c r="Q21" s="217"/>
      <c r="R21" s="214"/>
      <c r="S21" s="217"/>
      <c r="T21" s="214"/>
      <c r="U21" s="289"/>
      <c r="V21" s="214"/>
      <c r="W21" s="214"/>
      <c r="X21" s="214"/>
      <c r="Y21" s="214"/>
      <c r="Z21" s="214"/>
      <c r="AA21" s="214"/>
      <c r="AB21" s="214"/>
      <c r="AC21" s="217"/>
      <c r="AD21" s="234"/>
      <c r="AE21" s="135"/>
    </row>
    <row r="22" spans="1:31">
      <c r="A22" s="151" t="s">
        <v>299</v>
      </c>
      <c r="B22" s="152">
        <f>SUM(C22,E22,G22,I22,K22,M22,O22,R22,T22,V22,X22,Z22,AB22,AC22)</f>
        <v>204989</v>
      </c>
      <c r="C22" s="153">
        <v>6385</v>
      </c>
      <c r="D22" s="154">
        <v>781.8</v>
      </c>
      <c r="E22" s="153">
        <v>472</v>
      </c>
      <c r="F22" s="154">
        <v>112.52</v>
      </c>
      <c r="G22" s="153">
        <v>99472</v>
      </c>
      <c r="H22" s="154">
        <v>27622.724999999999</v>
      </c>
      <c r="I22" s="153">
        <v>8498</v>
      </c>
      <c r="J22" s="154">
        <v>1063.3800000000001</v>
      </c>
      <c r="K22" s="153">
        <v>248</v>
      </c>
      <c r="L22" s="154">
        <v>33.465000000000003</v>
      </c>
      <c r="M22" s="153">
        <v>36758</v>
      </c>
      <c r="N22" s="154">
        <v>5447.7979999999998</v>
      </c>
      <c r="O22" s="153" t="s">
        <v>372</v>
      </c>
      <c r="P22" s="157" t="s">
        <v>372</v>
      </c>
      <c r="Q22" s="155" t="s">
        <v>372</v>
      </c>
      <c r="R22" s="154">
        <v>119</v>
      </c>
      <c r="S22" s="153">
        <v>27.76</v>
      </c>
      <c r="T22" s="154">
        <v>2807</v>
      </c>
      <c r="U22" s="153">
        <v>17514.108</v>
      </c>
      <c r="V22" s="154">
        <v>120</v>
      </c>
      <c r="W22" s="153">
        <v>14.4</v>
      </c>
      <c r="X22" s="154">
        <v>1</v>
      </c>
      <c r="Y22" s="153">
        <v>0.1</v>
      </c>
      <c r="Z22" s="154">
        <v>39768</v>
      </c>
      <c r="AA22" s="153">
        <v>6721.8029999999999</v>
      </c>
      <c r="AB22" s="154">
        <v>8387</v>
      </c>
      <c r="AC22" s="293">
        <v>1954</v>
      </c>
      <c r="AD22" s="156" t="s">
        <v>184</v>
      </c>
      <c r="AE22" s="135"/>
    </row>
    <row r="23" spans="1:31">
      <c r="A23" s="151" t="s">
        <v>300</v>
      </c>
      <c r="B23" s="152">
        <f t="shared" ref="B23:B33" si="4">SUM(C23,E23,G23,I23,K23,M23,O23,R23,T23,V23,X23,Z23,AB23,AC23)</f>
        <v>139300</v>
      </c>
      <c r="C23" s="153">
        <v>1614</v>
      </c>
      <c r="D23" s="154">
        <v>376.6</v>
      </c>
      <c r="E23" s="153">
        <v>802</v>
      </c>
      <c r="F23" s="154">
        <v>287.27999999999997</v>
      </c>
      <c r="G23" s="153">
        <v>130233</v>
      </c>
      <c r="H23" s="154">
        <v>58857.379000000001</v>
      </c>
      <c r="I23" s="153">
        <v>24</v>
      </c>
      <c r="J23" s="154">
        <v>3.6</v>
      </c>
      <c r="K23" s="153">
        <v>21</v>
      </c>
      <c r="L23" s="154">
        <v>3.15</v>
      </c>
      <c r="M23" s="153">
        <v>1077</v>
      </c>
      <c r="N23" s="154">
        <v>431.15</v>
      </c>
      <c r="O23" s="153">
        <v>302</v>
      </c>
      <c r="P23" s="157" t="s">
        <v>372</v>
      </c>
      <c r="Q23" s="155" t="s">
        <v>372</v>
      </c>
      <c r="R23" s="154">
        <v>18</v>
      </c>
      <c r="S23" s="153">
        <v>7.2</v>
      </c>
      <c r="T23" s="154">
        <v>4836</v>
      </c>
      <c r="U23" s="153">
        <v>28230.1</v>
      </c>
      <c r="V23" s="157" t="s">
        <v>372</v>
      </c>
      <c r="W23" s="153" t="s">
        <v>372</v>
      </c>
      <c r="X23" s="154">
        <v>2</v>
      </c>
      <c r="Y23" s="153">
        <v>0.3</v>
      </c>
      <c r="Z23" s="157" t="s">
        <v>372</v>
      </c>
      <c r="AA23" s="153" t="s">
        <v>372</v>
      </c>
      <c r="AB23" s="154">
        <v>371</v>
      </c>
      <c r="AC23" s="294" t="s">
        <v>372</v>
      </c>
      <c r="AD23" s="156" t="s">
        <v>185</v>
      </c>
      <c r="AE23" s="135"/>
    </row>
    <row r="24" spans="1:31">
      <c r="A24" s="151" t="s">
        <v>301</v>
      </c>
      <c r="B24" s="152">
        <f t="shared" si="4"/>
        <v>113200</v>
      </c>
      <c r="C24" s="153">
        <v>2268</v>
      </c>
      <c r="D24" s="154">
        <v>386.375</v>
      </c>
      <c r="E24" s="153">
        <v>70</v>
      </c>
      <c r="F24" s="154">
        <v>19.2</v>
      </c>
      <c r="G24" s="153">
        <v>46310</v>
      </c>
      <c r="H24" s="154">
        <v>15120.14</v>
      </c>
      <c r="I24" s="153">
        <v>14219</v>
      </c>
      <c r="J24" s="154">
        <v>2499.7800000000002</v>
      </c>
      <c r="K24" s="153">
        <v>197</v>
      </c>
      <c r="L24" s="154">
        <v>27.46</v>
      </c>
      <c r="M24" s="153">
        <v>28779</v>
      </c>
      <c r="N24" s="154">
        <v>5453.99</v>
      </c>
      <c r="O24" s="153" t="s">
        <v>372</v>
      </c>
      <c r="P24" s="157" t="s">
        <v>372</v>
      </c>
      <c r="Q24" s="155" t="s">
        <v>372</v>
      </c>
      <c r="R24" s="154">
        <v>130</v>
      </c>
      <c r="S24" s="153">
        <v>52</v>
      </c>
      <c r="T24" s="154">
        <v>1537</v>
      </c>
      <c r="U24" s="153">
        <v>9407.7999999999993</v>
      </c>
      <c r="V24" s="157" t="s">
        <v>372</v>
      </c>
      <c r="W24" s="153" t="s">
        <v>372</v>
      </c>
      <c r="X24" s="154">
        <v>32</v>
      </c>
      <c r="Y24" s="153">
        <v>5.44</v>
      </c>
      <c r="Z24" s="154">
        <v>16088</v>
      </c>
      <c r="AA24" s="153">
        <v>2759.2150000000001</v>
      </c>
      <c r="AB24" s="154">
        <v>3266</v>
      </c>
      <c r="AC24" s="293">
        <v>304</v>
      </c>
      <c r="AD24" s="156" t="s">
        <v>186</v>
      </c>
      <c r="AE24" s="135"/>
    </row>
    <row r="25" spans="1:31">
      <c r="A25" s="151" t="s">
        <v>302</v>
      </c>
      <c r="B25" s="152">
        <f t="shared" si="4"/>
        <v>122782</v>
      </c>
      <c r="C25" s="153">
        <v>627</v>
      </c>
      <c r="D25" s="154">
        <v>118.19</v>
      </c>
      <c r="E25" s="153">
        <v>664</v>
      </c>
      <c r="F25" s="154">
        <v>332</v>
      </c>
      <c r="G25" s="153">
        <v>108572</v>
      </c>
      <c r="H25" s="154">
        <v>37996.35</v>
      </c>
      <c r="I25" s="155" t="s">
        <v>372</v>
      </c>
      <c r="J25" s="154" t="s">
        <v>372</v>
      </c>
      <c r="K25" s="153">
        <v>28</v>
      </c>
      <c r="L25" s="154">
        <v>3.85</v>
      </c>
      <c r="M25" s="153">
        <v>4613</v>
      </c>
      <c r="N25" s="154">
        <v>1384.81</v>
      </c>
      <c r="O25" s="153" t="s">
        <v>372</v>
      </c>
      <c r="P25" s="157" t="s">
        <v>372</v>
      </c>
      <c r="Q25" s="155" t="s">
        <v>372</v>
      </c>
      <c r="R25" s="154">
        <v>11</v>
      </c>
      <c r="S25" s="153">
        <v>3.85</v>
      </c>
      <c r="T25" s="154">
        <v>7650</v>
      </c>
      <c r="U25" s="153">
        <v>44370</v>
      </c>
      <c r="V25" s="157" t="s">
        <v>372</v>
      </c>
      <c r="W25" s="153" t="s">
        <v>372</v>
      </c>
      <c r="X25" s="154">
        <v>1</v>
      </c>
      <c r="Y25" s="153">
        <v>0.15</v>
      </c>
      <c r="Z25" s="154">
        <v>264</v>
      </c>
      <c r="AA25" s="153">
        <v>75.66</v>
      </c>
      <c r="AB25" s="154">
        <v>351</v>
      </c>
      <c r="AC25" s="293">
        <v>1</v>
      </c>
      <c r="AD25" s="156" t="s">
        <v>187</v>
      </c>
      <c r="AE25" s="135"/>
    </row>
    <row r="26" spans="1:31">
      <c r="A26" s="151" t="s">
        <v>303</v>
      </c>
      <c r="B26" s="152">
        <f t="shared" si="4"/>
        <v>76849</v>
      </c>
      <c r="C26" s="153">
        <v>36132</v>
      </c>
      <c r="D26" s="154">
        <v>6684.06</v>
      </c>
      <c r="E26" s="155" t="s">
        <v>372</v>
      </c>
      <c r="F26" s="154" t="s">
        <v>372</v>
      </c>
      <c r="G26" s="153">
        <v>34343</v>
      </c>
      <c r="H26" s="154">
        <v>9446.0889999999999</v>
      </c>
      <c r="I26" s="155" t="s">
        <v>372</v>
      </c>
      <c r="J26" s="154" t="s">
        <v>372</v>
      </c>
      <c r="K26" s="153">
        <v>1</v>
      </c>
      <c r="L26" s="154">
        <v>0.1</v>
      </c>
      <c r="M26" s="153">
        <v>1297</v>
      </c>
      <c r="N26" s="154">
        <v>236.7</v>
      </c>
      <c r="O26" s="153" t="s">
        <v>372</v>
      </c>
      <c r="P26" s="157" t="s">
        <v>372</v>
      </c>
      <c r="Q26" s="155" t="s">
        <v>372</v>
      </c>
      <c r="R26" s="157" t="s">
        <v>372</v>
      </c>
      <c r="S26" s="153" t="s">
        <v>372</v>
      </c>
      <c r="T26" s="154">
        <v>2335</v>
      </c>
      <c r="U26" s="153">
        <v>11702.433999999999</v>
      </c>
      <c r="V26" s="157" t="s">
        <v>372</v>
      </c>
      <c r="W26" s="153" t="s">
        <v>372</v>
      </c>
      <c r="X26" s="157" t="s">
        <v>372</v>
      </c>
      <c r="Y26" s="153" t="s">
        <v>372</v>
      </c>
      <c r="Z26" s="154">
        <v>943</v>
      </c>
      <c r="AA26" s="153">
        <v>229.53</v>
      </c>
      <c r="AB26" s="154">
        <v>1776</v>
      </c>
      <c r="AC26" s="293">
        <v>22</v>
      </c>
      <c r="AD26" s="156" t="s">
        <v>188</v>
      </c>
      <c r="AE26" s="135"/>
    </row>
    <row r="27" spans="1:31">
      <c r="A27" s="151" t="s">
        <v>304</v>
      </c>
      <c r="B27" s="152">
        <f t="shared" si="4"/>
        <v>421947</v>
      </c>
      <c r="C27" s="153">
        <v>18700</v>
      </c>
      <c r="D27" s="154">
        <v>3022.4270000000001</v>
      </c>
      <c r="E27" s="155" t="s">
        <v>372</v>
      </c>
      <c r="F27" s="154" t="s">
        <v>372</v>
      </c>
      <c r="G27" s="153">
        <v>208437</v>
      </c>
      <c r="H27" s="154">
        <v>59740.79</v>
      </c>
      <c r="I27" s="153">
        <v>977</v>
      </c>
      <c r="J27" s="154">
        <v>180.07</v>
      </c>
      <c r="K27" s="153">
        <v>1882</v>
      </c>
      <c r="L27" s="154">
        <v>112.517</v>
      </c>
      <c r="M27" s="153">
        <v>154431</v>
      </c>
      <c r="N27" s="154">
        <v>45033.981</v>
      </c>
      <c r="O27" s="153" t="s">
        <v>372</v>
      </c>
      <c r="P27" s="157" t="s">
        <v>372</v>
      </c>
      <c r="Q27" s="155">
        <v>78.2</v>
      </c>
      <c r="R27" s="154">
        <v>6458</v>
      </c>
      <c r="S27" s="153">
        <v>2106.7600000000002</v>
      </c>
      <c r="T27" s="154">
        <v>10473</v>
      </c>
      <c r="U27" s="153">
        <v>63107</v>
      </c>
      <c r="V27" s="154">
        <v>1437</v>
      </c>
      <c r="W27" s="153">
        <v>511.3</v>
      </c>
      <c r="X27" s="154">
        <v>3</v>
      </c>
      <c r="Y27" s="153">
        <v>0.9</v>
      </c>
      <c r="Z27" s="154">
        <v>16113</v>
      </c>
      <c r="AA27" s="153">
        <v>2796.6179999999999</v>
      </c>
      <c r="AB27" s="154">
        <v>1367</v>
      </c>
      <c r="AC27" s="293">
        <v>1669</v>
      </c>
      <c r="AD27" s="156" t="s">
        <v>189</v>
      </c>
      <c r="AE27" s="135"/>
    </row>
    <row r="28" spans="1:31">
      <c r="A28" s="151" t="s">
        <v>305</v>
      </c>
      <c r="B28" s="152">
        <f t="shared" si="4"/>
        <v>17580</v>
      </c>
      <c r="C28" s="153">
        <v>72</v>
      </c>
      <c r="D28" s="154">
        <v>11.54</v>
      </c>
      <c r="E28" s="153">
        <v>43</v>
      </c>
      <c r="F28" s="154">
        <v>5.4</v>
      </c>
      <c r="G28" s="153">
        <v>2660</v>
      </c>
      <c r="H28" s="154">
        <v>816.65</v>
      </c>
      <c r="I28" s="153">
        <v>706</v>
      </c>
      <c r="J28" s="154">
        <v>127.31</v>
      </c>
      <c r="K28" s="153">
        <v>4</v>
      </c>
      <c r="L28" s="154">
        <v>0.7</v>
      </c>
      <c r="M28" s="153">
        <v>9881</v>
      </c>
      <c r="N28" s="154">
        <v>1606.36</v>
      </c>
      <c r="O28" s="153" t="s">
        <v>372</v>
      </c>
      <c r="P28" s="157" t="s">
        <v>372</v>
      </c>
      <c r="Q28" s="155" t="s">
        <v>372</v>
      </c>
      <c r="R28" s="154">
        <v>1</v>
      </c>
      <c r="S28" s="153">
        <v>0.3</v>
      </c>
      <c r="T28" s="157" t="s">
        <v>372</v>
      </c>
      <c r="U28" s="153" t="s">
        <v>372</v>
      </c>
      <c r="V28" s="157" t="s">
        <v>372</v>
      </c>
      <c r="W28" s="153" t="s">
        <v>372</v>
      </c>
      <c r="X28" s="157" t="s">
        <v>372</v>
      </c>
      <c r="Y28" s="153" t="s">
        <v>372</v>
      </c>
      <c r="Z28" s="154">
        <v>2390</v>
      </c>
      <c r="AA28" s="153">
        <v>426.81</v>
      </c>
      <c r="AB28" s="154">
        <v>1823</v>
      </c>
      <c r="AC28" s="294" t="s">
        <v>372</v>
      </c>
      <c r="AD28" s="156" t="s">
        <v>190</v>
      </c>
      <c r="AE28" s="135"/>
    </row>
    <row r="29" spans="1:31" s="167" customFormat="1" ht="21" customHeight="1">
      <c r="A29" s="158" t="s">
        <v>288</v>
      </c>
      <c r="B29" s="159">
        <f>SUM(B30:B33)</f>
        <v>69173</v>
      </c>
      <c r="C29" s="160">
        <f>SUM(C30:C33)</f>
        <v>5739</v>
      </c>
      <c r="D29" s="161">
        <f>SUM(D30:D33)</f>
        <v>1235.0550000000001</v>
      </c>
      <c r="E29" s="162">
        <f>SUM(E30:E33)</f>
        <v>0</v>
      </c>
      <c r="F29" s="161">
        <f t="shared" ref="F29:AC29" si="5">SUM(F30:F33)</f>
        <v>0</v>
      </c>
      <c r="G29" s="162">
        <f t="shared" si="5"/>
        <v>254</v>
      </c>
      <c r="H29" s="161">
        <f t="shared" si="5"/>
        <v>71.835999999999999</v>
      </c>
      <c r="I29" s="162">
        <f t="shared" si="5"/>
        <v>27</v>
      </c>
      <c r="J29" s="161">
        <f t="shared" si="5"/>
        <v>4.3499999999999996</v>
      </c>
      <c r="K29" s="162">
        <f t="shared" si="5"/>
        <v>0</v>
      </c>
      <c r="L29" s="161">
        <f t="shared" si="5"/>
        <v>0</v>
      </c>
      <c r="M29" s="162">
        <f t="shared" si="5"/>
        <v>35339</v>
      </c>
      <c r="N29" s="161">
        <f t="shared" si="5"/>
        <v>8795.6419999999998</v>
      </c>
      <c r="O29" s="162">
        <f t="shared" si="5"/>
        <v>36</v>
      </c>
      <c r="P29" s="161">
        <f t="shared" si="5"/>
        <v>0</v>
      </c>
      <c r="Q29" s="163">
        <f t="shared" si="5"/>
        <v>0</v>
      </c>
      <c r="R29" s="164">
        <f t="shared" si="5"/>
        <v>18</v>
      </c>
      <c r="S29" s="163">
        <f t="shared" si="5"/>
        <v>5.2</v>
      </c>
      <c r="T29" s="164">
        <f t="shared" si="5"/>
        <v>4323</v>
      </c>
      <c r="U29" s="165">
        <f t="shared" si="5"/>
        <v>24718.856</v>
      </c>
      <c r="V29" s="164">
        <f t="shared" si="5"/>
        <v>11</v>
      </c>
      <c r="W29" s="161">
        <f t="shared" si="5"/>
        <v>0.53500000000000003</v>
      </c>
      <c r="X29" s="164">
        <f t="shared" si="5"/>
        <v>106</v>
      </c>
      <c r="Y29" s="161">
        <f t="shared" si="5"/>
        <v>13.521000000000001</v>
      </c>
      <c r="Z29" s="164">
        <f t="shared" si="5"/>
        <v>6620</v>
      </c>
      <c r="AA29" s="161">
        <f t="shared" si="5"/>
        <v>1389.2269999999999</v>
      </c>
      <c r="AB29" s="164">
        <f t="shared" si="5"/>
        <v>10918</v>
      </c>
      <c r="AC29" s="162">
        <f t="shared" si="5"/>
        <v>5782</v>
      </c>
      <c r="AD29" s="166" t="s">
        <v>289</v>
      </c>
      <c r="AE29" s="127"/>
    </row>
    <row r="30" spans="1:31">
      <c r="A30" s="151" t="s">
        <v>306</v>
      </c>
      <c r="B30" s="152">
        <f t="shared" si="4"/>
        <v>35401</v>
      </c>
      <c r="C30" s="153">
        <v>3364</v>
      </c>
      <c r="D30" s="154">
        <v>738.03300000000002</v>
      </c>
      <c r="E30" s="155" t="s">
        <v>372</v>
      </c>
      <c r="F30" s="154" t="s">
        <v>372</v>
      </c>
      <c r="G30" s="155" t="s">
        <v>372</v>
      </c>
      <c r="H30" s="154" t="s">
        <v>372</v>
      </c>
      <c r="I30" s="155" t="s">
        <v>372</v>
      </c>
      <c r="J30" s="154" t="s">
        <v>372</v>
      </c>
      <c r="K30" s="155" t="s">
        <v>372</v>
      </c>
      <c r="L30" s="154" t="s">
        <v>372</v>
      </c>
      <c r="M30" s="153">
        <v>15421</v>
      </c>
      <c r="N30" s="154">
        <v>4821.8159999999998</v>
      </c>
      <c r="O30" s="153">
        <v>8</v>
      </c>
      <c r="P30" s="157" t="s">
        <v>372</v>
      </c>
      <c r="Q30" s="155" t="s">
        <v>372</v>
      </c>
      <c r="R30" s="157" t="s">
        <v>372</v>
      </c>
      <c r="S30" s="153" t="s">
        <v>372</v>
      </c>
      <c r="T30" s="154">
        <v>1752</v>
      </c>
      <c r="U30" s="153">
        <v>11264.706</v>
      </c>
      <c r="V30" s="154">
        <v>11</v>
      </c>
      <c r="W30" s="153">
        <v>0.53500000000000003</v>
      </c>
      <c r="X30" s="157" t="s">
        <v>372</v>
      </c>
      <c r="Y30" s="153" t="s">
        <v>372</v>
      </c>
      <c r="Z30" s="154">
        <v>2598</v>
      </c>
      <c r="AA30" s="153">
        <v>493.69499999999999</v>
      </c>
      <c r="AB30" s="154">
        <v>6500</v>
      </c>
      <c r="AC30" s="293">
        <v>5747</v>
      </c>
      <c r="AD30" s="156" t="s">
        <v>191</v>
      </c>
      <c r="AE30" s="135"/>
    </row>
    <row r="31" spans="1:31">
      <c r="A31" s="151" t="s">
        <v>307</v>
      </c>
      <c r="B31" s="152">
        <f t="shared" si="4"/>
        <v>3917</v>
      </c>
      <c r="C31" s="153">
        <v>1599</v>
      </c>
      <c r="D31" s="154">
        <v>332.42</v>
      </c>
      <c r="E31" s="155" t="s">
        <v>372</v>
      </c>
      <c r="F31" s="154" t="s">
        <v>372</v>
      </c>
      <c r="G31" s="155" t="s">
        <v>372</v>
      </c>
      <c r="H31" s="154" t="s">
        <v>372</v>
      </c>
      <c r="I31" s="155" t="s">
        <v>372</v>
      </c>
      <c r="J31" s="154" t="s">
        <v>372</v>
      </c>
      <c r="K31" s="155" t="s">
        <v>372</v>
      </c>
      <c r="L31" s="154" t="s">
        <v>372</v>
      </c>
      <c r="M31" s="153">
        <v>258</v>
      </c>
      <c r="N31" s="154">
        <v>76.900000000000006</v>
      </c>
      <c r="O31" s="153" t="s">
        <v>372</v>
      </c>
      <c r="P31" s="157" t="s">
        <v>372</v>
      </c>
      <c r="Q31" s="155" t="s">
        <v>372</v>
      </c>
      <c r="R31" s="154">
        <v>8</v>
      </c>
      <c r="S31" s="153">
        <v>3.2</v>
      </c>
      <c r="T31" s="157" t="s">
        <v>372</v>
      </c>
      <c r="U31" s="153" t="s">
        <v>372</v>
      </c>
      <c r="V31" s="157" t="s">
        <v>372</v>
      </c>
      <c r="W31" s="153" t="s">
        <v>372</v>
      </c>
      <c r="X31" s="157" t="s">
        <v>372</v>
      </c>
      <c r="Y31" s="153" t="s">
        <v>372</v>
      </c>
      <c r="Z31" s="157" t="s">
        <v>372</v>
      </c>
      <c r="AA31" s="153" t="s">
        <v>372</v>
      </c>
      <c r="AB31" s="154">
        <v>2035</v>
      </c>
      <c r="AC31" s="293">
        <v>17</v>
      </c>
      <c r="AD31" s="156" t="s">
        <v>192</v>
      </c>
      <c r="AE31" s="135"/>
    </row>
    <row r="32" spans="1:31">
      <c r="A32" s="151" t="s">
        <v>308</v>
      </c>
      <c r="B32" s="152">
        <f t="shared" si="4"/>
        <v>2969</v>
      </c>
      <c r="C32" s="153">
        <v>761</v>
      </c>
      <c r="D32" s="154">
        <v>161.90199999999999</v>
      </c>
      <c r="E32" s="155" t="s">
        <v>372</v>
      </c>
      <c r="F32" s="154" t="s">
        <v>372</v>
      </c>
      <c r="G32" s="153">
        <v>254</v>
      </c>
      <c r="H32" s="154">
        <v>71.835999999999999</v>
      </c>
      <c r="I32" s="153">
        <v>27</v>
      </c>
      <c r="J32" s="154">
        <v>4.3499999999999996</v>
      </c>
      <c r="K32" s="155" t="s">
        <v>372</v>
      </c>
      <c r="L32" s="154" t="s">
        <v>372</v>
      </c>
      <c r="M32" s="155" t="s">
        <v>372</v>
      </c>
      <c r="N32" s="154" t="s">
        <v>372</v>
      </c>
      <c r="O32" s="153" t="s">
        <v>372</v>
      </c>
      <c r="P32" s="157" t="s">
        <v>372</v>
      </c>
      <c r="Q32" s="155" t="s">
        <v>372</v>
      </c>
      <c r="R32" s="154">
        <v>10</v>
      </c>
      <c r="S32" s="153">
        <v>2</v>
      </c>
      <c r="T32" s="154">
        <v>435</v>
      </c>
      <c r="U32" s="153">
        <v>1284</v>
      </c>
      <c r="V32" s="157" t="s">
        <v>372</v>
      </c>
      <c r="W32" s="153" t="s">
        <v>372</v>
      </c>
      <c r="X32" s="154">
        <v>41</v>
      </c>
      <c r="Y32" s="153">
        <v>5.3109999999999999</v>
      </c>
      <c r="Z32" s="154">
        <v>203</v>
      </c>
      <c r="AA32" s="153">
        <v>37.887999999999998</v>
      </c>
      <c r="AB32" s="154">
        <v>1236</v>
      </c>
      <c r="AC32" s="293">
        <v>2</v>
      </c>
      <c r="AD32" s="156" t="s">
        <v>193</v>
      </c>
      <c r="AE32" s="135"/>
    </row>
    <row r="33" spans="1:31">
      <c r="A33" s="151" t="s">
        <v>309</v>
      </c>
      <c r="B33" s="152">
        <f t="shared" si="4"/>
        <v>26886</v>
      </c>
      <c r="C33" s="153">
        <v>15</v>
      </c>
      <c r="D33" s="154">
        <v>2.7</v>
      </c>
      <c r="E33" s="155" t="s">
        <v>372</v>
      </c>
      <c r="F33" s="154" t="s">
        <v>372</v>
      </c>
      <c r="G33" s="155" t="s">
        <v>372</v>
      </c>
      <c r="H33" s="154" t="s">
        <v>372</v>
      </c>
      <c r="I33" s="155" t="s">
        <v>372</v>
      </c>
      <c r="J33" s="154" t="s">
        <v>372</v>
      </c>
      <c r="K33" s="155" t="s">
        <v>372</v>
      </c>
      <c r="L33" s="154" t="s">
        <v>372</v>
      </c>
      <c r="M33" s="153">
        <v>19660</v>
      </c>
      <c r="N33" s="154">
        <v>3896.9259999999999</v>
      </c>
      <c r="O33" s="153">
        <v>28</v>
      </c>
      <c r="P33" s="157" t="s">
        <v>372</v>
      </c>
      <c r="Q33" s="155" t="s">
        <v>372</v>
      </c>
      <c r="R33" s="157" t="s">
        <v>372</v>
      </c>
      <c r="S33" s="153" t="s">
        <v>372</v>
      </c>
      <c r="T33" s="154">
        <v>2136</v>
      </c>
      <c r="U33" s="153">
        <v>12170.15</v>
      </c>
      <c r="V33" s="157" t="s">
        <v>372</v>
      </c>
      <c r="W33" s="153" t="s">
        <v>372</v>
      </c>
      <c r="X33" s="154">
        <v>65</v>
      </c>
      <c r="Y33" s="153">
        <v>8.2100000000000009</v>
      </c>
      <c r="Z33" s="154">
        <v>3819</v>
      </c>
      <c r="AA33" s="153">
        <v>857.64400000000001</v>
      </c>
      <c r="AB33" s="154">
        <v>1147</v>
      </c>
      <c r="AC33" s="293">
        <v>16</v>
      </c>
      <c r="AD33" s="156" t="s">
        <v>194</v>
      </c>
      <c r="AE33" s="135"/>
    </row>
    <row r="34" spans="1:31">
      <c r="A34" s="215" t="s">
        <v>195</v>
      </c>
      <c r="B34" s="227">
        <f>SUM(B36:B39)</f>
        <v>1701</v>
      </c>
      <c r="C34" s="214">
        <f>SUM(C36:C39)</f>
        <v>14</v>
      </c>
      <c r="D34" s="214">
        <f t="shared" ref="D34:F34" si="6">SUM(D36:D39)</f>
        <v>4.08</v>
      </c>
      <c r="E34" s="214">
        <f t="shared" si="6"/>
        <v>1</v>
      </c>
      <c r="F34" s="214">
        <f t="shared" si="6"/>
        <v>0.2</v>
      </c>
      <c r="G34" s="214">
        <f t="shared" ref="G34:AC34" si="7">SUM(G36:G39)</f>
        <v>715</v>
      </c>
      <c r="H34" s="214">
        <f t="shared" si="7"/>
        <v>240.5</v>
      </c>
      <c r="I34" s="214">
        <f t="shared" si="7"/>
        <v>0</v>
      </c>
      <c r="J34" s="214">
        <f t="shared" si="7"/>
        <v>0</v>
      </c>
      <c r="K34" s="214">
        <f t="shared" si="7"/>
        <v>0</v>
      </c>
      <c r="L34" s="214">
        <f t="shared" si="7"/>
        <v>0</v>
      </c>
      <c r="M34" s="214">
        <f t="shared" si="7"/>
        <v>78</v>
      </c>
      <c r="N34" s="214">
        <f t="shared" si="7"/>
        <v>11.2</v>
      </c>
      <c r="O34" s="214">
        <f t="shared" si="7"/>
        <v>0</v>
      </c>
      <c r="P34" s="214">
        <f t="shared" si="7"/>
        <v>35</v>
      </c>
      <c r="Q34" s="214">
        <f t="shared" si="7"/>
        <v>0</v>
      </c>
      <c r="R34" s="214">
        <f t="shared" si="7"/>
        <v>0</v>
      </c>
      <c r="S34" s="214">
        <f t="shared" si="7"/>
        <v>0</v>
      </c>
      <c r="T34" s="214">
        <f t="shared" si="7"/>
        <v>4</v>
      </c>
      <c r="U34" s="214">
        <f t="shared" si="7"/>
        <v>3.2</v>
      </c>
      <c r="V34" s="214">
        <f t="shared" si="7"/>
        <v>129</v>
      </c>
      <c r="W34" s="214">
        <f t="shared" si="7"/>
        <v>43.739999999999995</v>
      </c>
      <c r="X34" s="214">
        <f t="shared" si="7"/>
        <v>0</v>
      </c>
      <c r="Y34" s="214">
        <f t="shared" si="7"/>
        <v>0</v>
      </c>
      <c r="Z34" s="214">
        <f t="shared" si="7"/>
        <v>0</v>
      </c>
      <c r="AA34" s="214">
        <f t="shared" si="7"/>
        <v>0</v>
      </c>
      <c r="AB34" s="214">
        <f t="shared" si="7"/>
        <v>698</v>
      </c>
      <c r="AC34" s="216">
        <f t="shared" si="7"/>
        <v>62</v>
      </c>
      <c r="AD34" s="232" t="s">
        <v>196</v>
      </c>
      <c r="AE34" s="135"/>
    </row>
    <row r="35" spans="1:31">
      <c r="A35" s="215"/>
      <c r="B35" s="227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6"/>
      <c r="AD35" s="232"/>
      <c r="AE35" s="135"/>
    </row>
    <row r="36" spans="1:31">
      <c r="A36" s="151" t="s">
        <v>310</v>
      </c>
      <c r="B36" s="152">
        <f>SUM(C36,E36,G36,I36,K36,M36,O36,R36,T36,V36,X36,Z36,AB36,AC36)</f>
        <v>390</v>
      </c>
      <c r="C36" s="155" t="s">
        <v>372</v>
      </c>
      <c r="D36" s="154" t="s">
        <v>372</v>
      </c>
      <c r="E36" s="155" t="s">
        <v>372</v>
      </c>
      <c r="F36" s="154" t="s">
        <v>372</v>
      </c>
      <c r="G36" s="155" t="s">
        <v>372</v>
      </c>
      <c r="H36" s="154" t="s">
        <v>372</v>
      </c>
      <c r="I36" s="155" t="s">
        <v>372</v>
      </c>
      <c r="J36" s="154" t="s">
        <v>372</v>
      </c>
      <c r="K36" s="155" t="s">
        <v>372</v>
      </c>
      <c r="L36" s="154" t="s">
        <v>372</v>
      </c>
      <c r="M36" s="153">
        <v>3</v>
      </c>
      <c r="N36" s="154">
        <v>1.2</v>
      </c>
      <c r="O36" s="153" t="s">
        <v>372</v>
      </c>
      <c r="P36" s="157">
        <v>35</v>
      </c>
      <c r="Q36" s="155" t="s">
        <v>372</v>
      </c>
      <c r="R36" s="157" t="s">
        <v>372</v>
      </c>
      <c r="S36" s="153" t="s">
        <v>372</v>
      </c>
      <c r="T36" s="154">
        <v>4</v>
      </c>
      <c r="U36" s="153">
        <v>3.2</v>
      </c>
      <c r="V36" s="154">
        <v>69</v>
      </c>
      <c r="W36" s="153">
        <v>20.7</v>
      </c>
      <c r="X36" s="157" t="s">
        <v>372</v>
      </c>
      <c r="Y36" s="153" t="s">
        <v>372</v>
      </c>
      <c r="Z36" s="157" t="s">
        <v>372</v>
      </c>
      <c r="AA36" s="153" t="s">
        <v>372</v>
      </c>
      <c r="AB36" s="154">
        <v>264</v>
      </c>
      <c r="AC36" s="293">
        <v>50</v>
      </c>
      <c r="AD36" s="156" t="s">
        <v>197</v>
      </c>
      <c r="AE36" s="135"/>
    </row>
    <row r="37" spans="1:31">
      <c r="A37" s="151" t="s">
        <v>311</v>
      </c>
      <c r="B37" s="152">
        <f>SUM(C37,E37,G37,I37,K37,M37,O37,R37,T37,V37,X37,Z37,AB37,AC37)</f>
        <v>338</v>
      </c>
      <c r="C37" s="153">
        <v>14</v>
      </c>
      <c r="D37" s="154">
        <v>4.08</v>
      </c>
      <c r="E37" s="153">
        <v>1</v>
      </c>
      <c r="F37" s="154">
        <v>0.2</v>
      </c>
      <c r="G37" s="153">
        <v>193</v>
      </c>
      <c r="H37" s="154">
        <v>77.2</v>
      </c>
      <c r="I37" s="155" t="s">
        <v>372</v>
      </c>
      <c r="J37" s="154" t="s">
        <v>372</v>
      </c>
      <c r="K37" s="155" t="s">
        <v>372</v>
      </c>
      <c r="L37" s="154" t="s">
        <v>372</v>
      </c>
      <c r="M37" s="155" t="s">
        <v>372</v>
      </c>
      <c r="N37" s="154" t="s">
        <v>372</v>
      </c>
      <c r="O37" s="153" t="s">
        <v>372</v>
      </c>
      <c r="P37" s="157" t="s">
        <v>372</v>
      </c>
      <c r="Q37" s="155" t="s">
        <v>372</v>
      </c>
      <c r="R37" s="157" t="s">
        <v>372</v>
      </c>
      <c r="S37" s="153" t="s">
        <v>372</v>
      </c>
      <c r="T37" s="157" t="s">
        <v>372</v>
      </c>
      <c r="U37" s="153" t="s">
        <v>372</v>
      </c>
      <c r="V37" s="154">
        <v>46</v>
      </c>
      <c r="W37" s="153">
        <v>19.04</v>
      </c>
      <c r="X37" s="157" t="s">
        <v>372</v>
      </c>
      <c r="Y37" s="153" t="s">
        <v>372</v>
      </c>
      <c r="Z37" s="157" t="s">
        <v>372</v>
      </c>
      <c r="AA37" s="153" t="s">
        <v>372</v>
      </c>
      <c r="AB37" s="154">
        <v>81</v>
      </c>
      <c r="AC37" s="293">
        <v>3</v>
      </c>
      <c r="AD37" s="156" t="s">
        <v>198</v>
      </c>
      <c r="AE37" s="135"/>
    </row>
    <row r="38" spans="1:31">
      <c r="A38" s="151" t="s">
        <v>312</v>
      </c>
      <c r="B38" s="152">
        <f>SUM(C38,E38,G38,I38,K38,M38,O38,R38,T38,V38,X38,Z38,AB38,AC38)</f>
        <v>399</v>
      </c>
      <c r="C38" s="155" t="s">
        <v>372</v>
      </c>
      <c r="D38" s="154" t="s">
        <v>372</v>
      </c>
      <c r="E38" s="155" t="s">
        <v>372</v>
      </c>
      <c r="F38" s="154" t="s">
        <v>372</v>
      </c>
      <c r="G38" s="155" t="s">
        <v>372</v>
      </c>
      <c r="H38" s="154" t="s">
        <v>372</v>
      </c>
      <c r="I38" s="155" t="s">
        <v>372</v>
      </c>
      <c r="J38" s="154" t="s">
        <v>372</v>
      </c>
      <c r="K38" s="155" t="s">
        <v>372</v>
      </c>
      <c r="L38" s="154" t="s">
        <v>372</v>
      </c>
      <c r="M38" s="153">
        <v>75</v>
      </c>
      <c r="N38" s="154">
        <v>10</v>
      </c>
      <c r="O38" s="153" t="s">
        <v>372</v>
      </c>
      <c r="P38" s="157" t="s">
        <v>372</v>
      </c>
      <c r="Q38" s="155" t="s">
        <v>372</v>
      </c>
      <c r="R38" s="157" t="s">
        <v>372</v>
      </c>
      <c r="S38" s="153" t="s">
        <v>372</v>
      </c>
      <c r="T38" s="157" t="s">
        <v>372</v>
      </c>
      <c r="U38" s="153" t="s">
        <v>372</v>
      </c>
      <c r="V38" s="154">
        <v>14</v>
      </c>
      <c r="W38" s="153">
        <v>4</v>
      </c>
      <c r="X38" s="157" t="s">
        <v>372</v>
      </c>
      <c r="Y38" s="153" t="s">
        <v>372</v>
      </c>
      <c r="Z38" s="157" t="s">
        <v>372</v>
      </c>
      <c r="AA38" s="153" t="s">
        <v>372</v>
      </c>
      <c r="AB38" s="154">
        <v>301</v>
      </c>
      <c r="AC38" s="293">
        <v>9</v>
      </c>
      <c r="AD38" s="156" t="s">
        <v>199</v>
      </c>
      <c r="AE38" s="135"/>
    </row>
    <row r="39" spans="1:31">
      <c r="A39" s="151" t="s">
        <v>313</v>
      </c>
      <c r="B39" s="152">
        <f>SUM(C39,E39,G39,I39,K39,M39,O39,R39,T39,V39,X39,Z39,AB39,AC39)</f>
        <v>574</v>
      </c>
      <c r="C39" s="155" t="s">
        <v>372</v>
      </c>
      <c r="D39" s="154" t="s">
        <v>372</v>
      </c>
      <c r="E39" s="155" t="s">
        <v>372</v>
      </c>
      <c r="F39" s="154" t="s">
        <v>372</v>
      </c>
      <c r="G39" s="153">
        <v>522</v>
      </c>
      <c r="H39" s="154">
        <v>163.30000000000001</v>
      </c>
      <c r="I39" s="155" t="s">
        <v>372</v>
      </c>
      <c r="J39" s="154" t="s">
        <v>372</v>
      </c>
      <c r="K39" s="155" t="s">
        <v>372</v>
      </c>
      <c r="L39" s="154" t="s">
        <v>372</v>
      </c>
      <c r="M39" s="155" t="s">
        <v>372</v>
      </c>
      <c r="N39" s="154" t="s">
        <v>372</v>
      </c>
      <c r="O39" s="153" t="s">
        <v>372</v>
      </c>
      <c r="P39" s="157" t="s">
        <v>372</v>
      </c>
      <c r="Q39" s="155" t="s">
        <v>372</v>
      </c>
      <c r="R39" s="157" t="s">
        <v>372</v>
      </c>
      <c r="S39" s="153" t="s">
        <v>372</v>
      </c>
      <c r="T39" s="157" t="s">
        <v>372</v>
      </c>
      <c r="U39" s="153" t="s">
        <v>372</v>
      </c>
      <c r="V39" s="157" t="s">
        <v>372</v>
      </c>
      <c r="W39" s="153" t="s">
        <v>372</v>
      </c>
      <c r="X39" s="157" t="s">
        <v>372</v>
      </c>
      <c r="Y39" s="153" t="s">
        <v>372</v>
      </c>
      <c r="Z39" s="157" t="s">
        <v>372</v>
      </c>
      <c r="AA39" s="153" t="s">
        <v>372</v>
      </c>
      <c r="AB39" s="154">
        <v>52</v>
      </c>
      <c r="AC39" s="294" t="s">
        <v>372</v>
      </c>
      <c r="AD39" s="156" t="s">
        <v>200</v>
      </c>
      <c r="AE39" s="135"/>
    </row>
    <row r="40" spans="1:31">
      <c r="A40" s="215" t="s">
        <v>201</v>
      </c>
      <c r="B40" s="233">
        <f>SUM(B42:B46)</f>
        <v>904781</v>
      </c>
      <c r="C40" s="216">
        <f>SUM(C42:C46)</f>
        <v>4475</v>
      </c>
      <c r="D40" s="214">
        <f>SUM(D42:D46)</f>
        <v>1392.077</v>
      </c>
      <c r="E40" s="217">
        <f t="shared" ref="E40:N40" si="8">SUM(E42:E46)</f>
        <v>16851</v>
      </c>
      <c r="F40" s="214">
        <f t="shared" si="8"/>
        <v>5553.0470000000005</v>
      </c>
      <c r="G40" s="217">
        <f t="shared" si="8"/>
        <v>841725</v>
      </c>
      <c r="H40" s="214">
        <f t="shared" si="8"/>
        <v>282516.78399999999</v>
      </c>
      <c r="I40" s="217">
        <f>SUM(I42:I46)</f>
        <v>3024</v>
      </c>
      <c r="J40" s="214">
        <f>SUM(J42:J46)</f>
        <v>501.59000000000003</v>
      </c>
      <c r="K40" s="217">
        <f t="shared" si="8"/>
        <v>479</v>
      </c>
      <c r="L40" s="214">
        <f t="shared" si="8"/>
        <v>58.533999999999999</v>
      </c>
      <c r="M40" s="217">
        <f t="shared" si="8"/>
        <v>8603</v>
      </c>
      <c r="N40" s="214">
        <f t="shared" si="8"/>
        <v>3189.7279999999996</v>
      </c>
      <c r="O40" s="229">
        <f>SUM(O42:O46)</f>
        <v>74</v>
      </c>
      <c r="P40" s="230">
        <f t="shared" ref="P40:W40" si="9">SUM(P42:P46)</f>
        <v>33</v>
      </c>
      <c r="Q40" s="222">
        <f t="shared" si="9"/>
        <v>0</v>
      </c>
      <c r="R40" s="223">
        <f t="shared" si="9"/>
        <v>542</v>
      </c>
      <c r="S40" s="222">
        <f t="shared" si="9"/>
        <v>161.80000000000001</v>
      </c>
      <c r="T40" s="223">
        <f t="shared" si="9"/>
        <v>10861</v>
      </c>
      <c r="U40" s="222">
        <f t="shared" si="9"/>
        <v>73959.3</v>
      </c>
      <c r="V40" s="231">
        <f t="shared" si="9"/>
        <v>0</v>
      </c>
      <c r="W40" s="230">
        <f t="shared" si="9"/>
        <v>0</v>
      </c>
      <c r="X40" s="223">
        <f t="shared" ref="X40:AC40" si="10">SUM(X42:X46)</f>
        <v>14</v>
      </c>
      <c r="Y40" s="230">
        <f t="shared" si="10"/>
        <v>2.8</v>
      </c>
      <c r="Z40" s="223">
        <f t="shared" si="10"/>
        <v>2709</v>
      </c>
      <c r="AA40" s="230">
        <f t="shared" si="10"/>
        <v>561.03899999999999</v>
      </c>
      <c r="AB40" s="223">
        <f t="shared" si="10"/>
        <v>12767</v>
      </c>
      <c r="AC40" s="229">
        <f t="shared" si="10"/>
        <v>2657</v>
      </c>
      <c r="AD40" s="232" t="s">
        <v>202</v>
      </c>
      <c r="AE40" s="135"/>
    </row>
    <row r="41" spans="1:31">
      <c r="A41" s="215"/>
      <c r="B41" s="233"/>
      <c r="C41" s="216"/>
      <c r="D41" s="214"/>
      <c r="E41" s="217"/>
      <c r="F41" s="214"/>
      <c r="G41" s="217"/>
      <c r="H41" s="214"/>
      <c r="I41" s="217"/>
      <c r="J41" s="214"/>
      <c r="K41" s="217"/>
      <c r="L41" s="214"/>
      <c r="M41" s="217"/>
      <c r="N41" s="214"/>
      <c r="O41" s="229"/>
      <c r="P41" s="230"/>
      <c r="Q41" s="222"/>
      <c r="R41" s="223"/>
      <c r="S41" s="222"/>
      <c r="T41" s="223"/>
      <c r="U41" s="222"/>
      <c r="V41" s="231"/>
      <c r="W41" s="230"/>
      <c r="X41" s="223"/>
      <c r="Y41" s="230"/>
      <c r="Z41" s="223"/>
      <c r="AA41" s="230"/>
      <c r="AB41" s="223"/>
      <c r="AC41" s="229"/>
      <c r="AD41" s="232"/>
      <c r="AE41" s="135"/>
    </row>
    <row r="42" spans="1:31">
      <c r="A42" s="151" t="s">
        <v>314</v>
      </c>
      <c r="B42" s="152">
        <f>SUM(C42,E42,G42,I42,K42,M42,O42,R42,T42,V42,X42,Z42,AB42,AC42)</f>
        <v>305305</v>
      </c>
      <c r="C42" s="153">
        <v>4341</v>
      </c>
      <c r="D42" s="154">
        <v>1360.5170000000001</v>
      </c>
      <c r="E42" s="153">
        <v>114</v>
      </c>
      <c r="F42" s="154">
        <v>22.8</v>
      </c>
      <c r="G42" s="153">
        <v>273360</v>
      </c>
      <c r="H42" s="154">
        <v>98755.837</v>
      </c>
      <c r="I42" s="153">
        <v>2519</v>
      </c>
      <c r="J42" s="154">
        <v>385.24</v>
      </c>
      <c r="K42" s="153">
        <v>307</v>
      </c>
      <c r="L42" s="154">
        <v>34.704000000000001</v>
      </c>
      <c r="M42" s="153">
        <v>7533</v>
      </c>
      <c r="N42" s="154">
        <v>2925.4879999999998</v>
      </c>
      <c r="O42" s="153">
        <v>64</v>
      </c>
      <c r="P42" s="157">
        <v>33</v>
      </c>
      <c r="Q42" s="155" t="s">
        <v>372</v>
      </c>
      <c r="R42" s="154">
        <v>186</v>
      </c>
      <c r="S42" s="153">
        <v>66.66</v>
      </c>
      <c r="T42" s="154">
        <v>8375</v>
      </c>
      <c r="U42" s="153">
        <v>57287.9</v>
      </c>
      <c r="V42" s="157" t="s">
        <v>372</v>
      </c>
      <c r="W42" s="153" t="s">
        <v>372</v>
      </c>
      <c r="X42" s="157" t="s">
        <v>372</v>
      </c>
      <c r="Y42" s="153" t="s">
        <v>372</v>
      </c>
      <c r="Z42" s="154">
        <v>748</v>
      </c>
      <c r="AA42" s="153">
        <v>157.31</v>
      </c>
      <c r="AB42" s="154">
        <v>7012</v>
      </c>
      <c r="AC42" s="293">
        <v>746</v>
      </c>
      <c r="AD42" s="156" t="s">
        <v>203</v>
      </c>
      <c r="AE42" s="135"/>
    </row>
    <row r="43" spans="1:31">
      <c r="A43" s="151" t="s">
        <v>315</v>
      </c>
      <c r="B43" s="152">
        <f>SUM(C43,E43,G43,I43,K43,M43,O43,R43,T43,V43,X43,Z43,AB43,AC43)</f>
        <v>449924</v>
      </c>
      <c r="C43" s="155" t="s">
        <v>372</v>
      </c>
      <c r="D43" s="154" t="s">
        <v>372</v>
      </c>
      <c r="E43" s="153">
        <v>11139</v>
      </c>
      <c r="F43" s="154">
        <v>3526.4670000000001</v>
      </c>
      <c r="G43" s="153">
        <v>434906</v>
      </c>
      <c r="H43" s="154">
        <v>143118.33499999999</v>
      </c>
      <c r="I43" s="155" t="s">
        <v>372</v>
      </c>
      <c r="J43" s="154" t="s">
        <v>372</v>
      </c>
      <c r="K43" s="153">
        <v>67</v>
      </c>
      <c r="L43" s="154">
        <v>9.9499999999999993</v>
      </c>
      <c r="M43" s="153">
        <v>287</v>
      </c>
      <c r="N43" s="154">
        <v>68</v>
      </c>
      <c r="O43" s="153" t="s">
        <v>372</v>
      </c>
      <c r="P43" s="157" t="s">
        <v>372</v>
      </c>
      <c r="Q43" s="155" t="s">
        <v>372</v>
      </c>
      <c r="R43" s="154">
        <v>134</v>
      </c>
      <c r="S43" s="153">
        <v>29.75</v>
      </c>
      <c r="T43" s="154">
        <v>1234</v>
      </c>
      <c r="U43" s="153">
        <v>7738.9</v>
      </c>
      <c r="V43" s="157" t="s">
        <v>372</v>
      </c>
      <c r="W43" s="153" t="s">
        <v>372</v>
      </c>
      <c r="X43" s="157" t="s">
        <v>372</v>
      </c>
      <c r="Y43" s="153" t="s">
        <v>372</v>
      </c>
      <c r="Z43" s="157" t="s">
        <v>372</v>
      </c>
      <c r="AA43" s="153" t="s">
        <v>372</v>
      </c>
      <c r="AB43" s="154">
        <v>706</v>
      </c>
      <c r="AC43" s="293">
        <v>1451</v>
      </c>
      <c r="AD43" s="156" t="s">
        <v>204</v>
      </c>
      <c r="AE43" s="135"/>
    </row>
    <row r="44" spans="1:31">
      <c r="A44" s="151" t="s">
        <v>316</v>
      </c>
      <c r="B44" s="152">
        <f>SUM(C44,E44,G44,I44,K44,M44,O44,R44,T44,V44,X44,Z44,AB44,AC44)</f>
        <v>49716</v>
      </c>
      <c r="C44" s="155" t="s">
        <v>372</v>
      </c>
      <c r="D44" s="154" t="s">
        <v>372</v>
      </c>
      <c r="E44" s="155" t="s">
        <v>372</v>
      </c>
      <c r="F44" s="154" t="s">
        <v>372</v>
      </c>
      <c r="G44" s="153">
        <v>41473</v>
      </c>
      <c r="H44" s="154">
        <v>10841.9</v>
      </c>
      <c r="I44" s="153">
        <v>505</v>
      </c>
      <c r="J44" s="154">
        <v>116.35</v>
      </c>
      <c r="K44" s="153">
        <v>1</v>
      </c>
      <c r="L44" s="154">
        <v>0.2</v>
      </c>
      <c r="M44" s="153">
        <v>434</v>
      </c>
      <c r="N44" s="154">
        <v>164.35</v>
      </c>
      <c r="O44" s="153" t="s">
        <v>372</v>
      </c>
      <c r="P44" s="157" t="s">
        <v>372</v>
      </c>
      <c r="Q44" s="155" t="s">
        <v>372</v>
      </c>
      <c r="R44" s="154">
        <v>12</v>
      </c>
      <c r="S44" s="153">
        <v>5</v>
      </c>
      <c r="T44" s="154">
        <v>489</v>
      </c>
      <c r="U44" s="153">
        <v>3532</v>
      </c>
      <c r="V44" s="157" t="s">
        <v>372</v>
      </c>
      <c r="W44" s="153" t="s">
        <v>372</v>
      </c>
      <c r="X44" s="157" t="s">
        <v>372</v>
      </c>
      <c r="Y44" s="153" t="s">
        <v>372</v>
      </c>
      <c r="Z44" s="154">
        <v>1961</v>
      </c>
      <c r="AA44" s="153">
        <v>403.72899999999998</v>
      </c>
      <c r="AB44" s="154">
        <v>4395</v>
      </c>
      <c r="AC44" s="293">
        <v>446</v>
      </c>
      <c r="AD44" s="156" t="s">
        <v>205</v>
      </c>
      <c r="AE44" s="135"/>
    </row>
    <row r="45" spans="1:31">
      <c r="A45" s="151" t="s">
        <v>317</v>
      </c>
      <c r="B45" s="152">
        <f>SUM(C45,E45,G45,I45,K45,M45,O45,R45,T45,V45,X45,Z45,AB45,AC45)</f>
        <v>59</v>
      </c>
      <c r="C45" s="155" t="s">
        <v>372</v>
      </c>
      <c r="D45" s="154" t="s">
        <v>372</v>
      </c>
      <c r="E45" s="155" t="s">
        <v>372</v>
      </c>
      <c r="F45" s="154" t="s">
        <v>372</v>
      </c>
      <c r="G45" s="155" t="s">
        <v>372</v>
      </c>
      <c r="H45" s="154" t="s">
        <v>372</v>
      </c>
      <c r="I45" s="155" t="s">
        <v>372</v>
      </c>
      <c r="J45" s="154" t="s">
        <v>372</v>
      </c>
      <c r="K45" s="155" t="s">
        <v>372</v>
      </c>
      <c r="L45" s="154" t="s">
        <v>372</v>
      </c>
      <c r="M45" s="155" t="s">
        <v>372</v>
      </c>
      <c r="N45" s="154" t="s">
        <v>372</v>
      </c>
      <c r="O45" s="153" t="s">
        <v>372</v>
      </c>
      <c r="P45" s="157" t="s">
        <v>372</v>
      </c>
      <c r="Q45" s="155" t="s">
        <v>372</v>
      </c>
      <c r="R45" s="157" t="s">
        <v>372</v>
      </c>
      <c r="S45" s="153" t="s">
        <v>372</v>
      </c>
      <c r="T45" s="157" t="s">
        <v>372</v>
      </c>
      <c r="U45" s="153" t="s">
        <v>372</v>
      </c>
      <c r="V45" s="157" t="s">
        <v>372</v>
      </c>
      <c r="W45" s="153" t="s">
        <v>372</v>
      </c>
      <c r="X45" s="157" t="s">
        <v>372</v>
      </c>
      <c r="Y45" s="153" t="s">
        <v>372</v>
      </c>
      <c r="Z45" s="157" t="s">
        <v>372</v>
      </c>
      <c r="AA45" s="153" t="s">
        <v>372</v>
      </c>
      <c r="AB45" s="154">
        <v>59</v>
      </c>
      <c r="AC45" s="294" t="s">
        <v>372</v>
      </c>
      <c r="AD45" s="156" t="s">
        <v>206</v>
      </c>
      <c r="AE45" s="135"/>
    </row>
    <row r="46" spans="1:31">
      <c r="A46" s="151" t="s">
        <v>318</v>
      </c>
      <c r="B46" s="152">
        <f>SUM(C46,E46,G46,I46,K46,M46,O46,R46,T46,V46,X46,Z46,AB46,AC46)</f>
        <v>99777</v>
      </c>
      <c r="C46" s="153">
        <v>134</v>
      </c>
      <c r="D46" s="154">
        <v>31.56</v>
      </c>
      <c r="E46" s="153">
        <v>5598</v>
      </c>
      <c r="F46" s="154">
        <v>2003.78</v>
      </c>
      <c r="G46" s="153">
        <v>91986</v>
      </c>
      <c r="H46" s="154">
        <v>29800.712</v>
      </c>
      <c r="I46" s="155" t="s">
        <v>372</v>
      </c>
      <c r="J46" s="154" t="s">
        <v>372</v>
      </c>
      <c r="K46" s="153">
        <v>104</v>
      </c>
      <c r="L46" s="154">
        <v>13.68</v>
      </c>
      <c r="M46" s="153">
        <v>349</v>
      </c>
      <c r="N46" s="154">
        <v>31.89</v>
      </c>
      <c r="O46" s="153">
        <v>10</v>
      </c>
      <c r="P46" s="157" t="s">
        <v>372</v>
      </c>
      <c r="Q46" s="155" t="s">
        <v>372</v>
      </c>
      <c r="R46" s="154">
        <v>210</v>
      </c>
      <c r="S46" s="153">
        <v>60.39</v>
      </c>
      <c r="T46" s="154">
        <v>763</v>
      </c>
      <c r="U46" s="153">
        <v>5400.5</v>
      </c>
      <c r="V46" s="157" t="s">
        <v>372</v>
      </c>
      <c r="W46" s="153" t="s">
        <v>372</v>
      </c>
      <c r="X46" s="154">
        <v>14</v>
      </c>
      <c r="Y46" s="153">
        <v>2.8</v>
      </c>
      <c r="Z46" s="157" t="s">
        <v>372</v>
      </c>
      <c r="AA46" s="153" t="s">
        <v>372</v>
      </c>
      <c r="AB46" s="154">
        <v>595</v>
      </c>
      <c r="AC46" s="293">
        <v>14</v>
      </c>
      <c r="AD46" s="156" t="s">
        <v>207</v>
      </c>
      <c r="AE46" s="135"/>
    </row>
    <row r="47" spans="1:31">
      <c r="A47" s="215" t="s">
        <v>208</v>
      </c>
      <c r="B47" s="227">
        <f>SUM(B49:B53)</f>
        <v>352012</v>
      </c>
      <c r="C47" s="216">
        <f>SUM(C49:C53)</f>
        <v>61</v>
      </c>
      <c r="D47" s="214">
        <f t="shared" ref="D47:N47" si="11">SUM(D49:D53)</f>
        <v>14.55</v>
      </c>
      <c r="E47" s="217">
        <f t="shared" si="11"/>
        <v>3138</v>
      </c>
      <c r="F47" s="214">
        <f t="shared" si="11"/>
        <v>914.65000000000009</v>
      </c>
      <c r="G47" s="217">
        <f t="shared" si="11"/>
        <v>316305</v>
      </c>
      <c r="H47" s="214">
        <f t="shared" si="11"/>
        <v>103383.62999999999</v>
      </c>
      <c r="I47" s="217">
        <f>SUM(I49:I53)</f>
        <v>8803</v>
      </c>
      <c r="J47" s="214">
        <f>SUM(J49:J53)</f>
        <v>1304.3</v>
      </c>
      <c r="K47" s="217">
        <f t="shared" si="11"/>
        <v>88</v>
      </c>
      <c r="L47" s="214">
        <f t="shared" si="11"/>
        <v>9.5499999999999989</v>
      </c>
      <c r="M47" s="217">
        <f t="shared" si="11"/>
        <v>16270</v>
      </c>
      <c r="N47" s="214">
        <f t="shared" si="11"/>
        <v>4568.1299999999992</v>
      </c>
      <c r="O47" s="229">
        <f>SUM(O49:O53)</f>
        <v>155</v>
      </c>
      <c r="P47" s="230">
        <f t="shared" ref="P47:W47" si="12">SUM(P49:P53)</f>
        <v>4.8</v>
      </c>
      <c r="Q47" s="222">
        <f t="shared" si="12"/>
        <v>0</v>
      </c>
      <c r="R47" s="223">
        <f t="shared" si="12"/>
        <v>164</v>
      </c>
      <c r="S47" s="222">
        <f t="shared" si="12"/>
        <v>56.750000000000007</v>
      </c>
      <c r="T47" s="223">
        <f t="shared" si="12"/>
        <v>629</v>
      </c>
      <c r="U47" s="222">
        <f t="shared" si="12"/>
        <v>3857.2</v>
      </c>
      <c r="V47" s="231">
        <f t="shared" si="12"/>
        <v>15</v>
      </c>
      <c r="W47" s="230">
        <f t="shared" si="12"/>
        <v>3.75</v>
      </c>
      <c r="X47" s="223">
        <f t="shared" ref="X47:AC47" si="13">SUM(X49:X53)</f>
        <v>11</v>
      </c>
      <c r="Y47" s="230">
        <f t="shared" si="13"/>
        <v>1.5</v>
      </c>
      <c r="Z47" s="223">
        <f t="shared" si="13"/>
        <v>797</v>
      </c>
      <c r="AA47" s="230">
        <f t="shared" si="13"/>
        <v>187.36</v>
      </c>
      <c r="AB47" s="223">
        <f t="shared" si="13"/>
        <v>5189</v>
      </c>
      <c r="AC47" s="229">
        <f t="shared" si="13"/>
        <v>387</v>
      </c>
      <c r="AD47" s="232" t="s">
        <v>209</v>
      </c>
      <c r="AE47" s="135"/>
    </row>
    <row r="48" spans="1:31">
      <c r="A48" s="215"/>
      <c r="B48" s="227"/>
      <c r="C48" s="216"/>
      <c r="D48" s="214"/>
      <c r="E48" s="217"/>
      <c r="F48" s="214"/>
      <c r="G48" s="217"/>
      <c r="H48" s="214"/>
      <c r="I48" s="217"/>
      <c r="J48" s="214"/>
      <c r="K48" s="217"/>
      <c r="L48" s="214"/>
      <c r="M48" s="217"/>
      <c r="N48" s="214"/>
      <c r="O48" s="229"/>
      <c r="P48" s="230"/>
      <c r="Q48" s="222"/>
      <c r="R48" s="223"/>
      <c r="S48" s="222"/>
      <c r="T48" s="223"/>
      <c r="U48" s="222"/>
      <c r="V48" s="231"/>
      <c r="W48" s="230"/>
      <c r="X48" s="223"/>
      <c r="Y48" s="230"/>
      <c r="Z48" s="223"/>
      <c r="AA48" s="230"/>
      <c r="AB48" s="223"/>
      <c r="AC48" s="229"/>
      <c r="AD48" s="232"/>
      <c r="AE48" s="135"/>
    </row>
    <row r="49" spans="1:31">
      <c r="A49" s="151" t="s">
        <v>319</v>
      </c>
      <c r="B49" s="152">
        <f t="shared" ref="B49:B60" si="14">SUM(C49,E49,G49,I49,K49,M49,O49,R49,T49,V49,X49,Z49,AB49,AC49)</f>
        <v>165652</v>
      </c>
      <c r="C49" s="153">
        <v>61</v>
      </c>
      <c r="D49" s="154">
        <v>14.55</v>
      </c>
      <c r="E49" s="153">
        <v>2717</v>
      </c>
      <c r="F49" s="154">
        <v>830.45</v>
      </c>
      <c r="G49" s="153">
        <v>141140</v>
      </c>
      <c r="H49" s="154">
        <v>43542.34</v>
      </c>
      <c r="I49" s="153">
        <v>2986</v>
      </c>
      <c r="J49" s="154">
        <v>355.8</v>
      </c>
      <c r="K49" s="153">
        <v>71</v>
      </c>
      <c r="L49" s="154">
        <v>7.5</v>
      </c>
      <c r="M49" s="153">
        <v>15777</v>
      </c>
      <c r="N49" s="154">
        <v>4417.78</v>
      </c>
      <c r="O49" s="153">
        <v>9</v>
      </c>
      <c r="P49" s="157" t="s">
        <v>372</v>
      </c>
      <c r="Q49" s="155" t="s">
        <v>372</v>
      </c>
      <c r="R49" s="154">
        <v>135</v>
      </c>
      <c r="S49" s="153">
        <v>48.27</v>
      </c>
      <c r="T49" s="154">
        <v>625</v>
      </c>
      <c r="U49" s="153">
        <v>3829.2</v>
      </c>
      <c r="V49" s="154">
        <v>5</v>
      </c>
      <c r="W49" s="153">
        <v>1.25</v>
      </c>
      <c r="X49" s="154">
        <v>11</v>
      </c>
      <c r="Y49" s="153">
        <v>1.5</v>
      </c>
      <c r="Z49" s="154">
        <v>766</v>
      </c>
      <c r="AA49" s="153">
        <v>181.34</v>
      </c>
      <c r="AB49" s="154">
        <v>994</v>
      </c>
      <c r="AC49" s="293">
        <v>355</v>
      </c>
      <c r="AD49" s="156" t="s">
        <v>210</v>
      </c>
      <c r="AE49" s="135"/>
    </row>
    <row r="50" spans="1:31">
      <c r="A50" s="151" t="s">
        <v>320</v>
      </c>
      <c r="B50" s="152">
        <f t="shared" si="14"/>
        <v>174965</v>
      </c>
      <c r="C50" s="155" t="s">
        <v>372</v>
      </c>
      <c r="D50" s="154" t="s">
        <v>372</v>
      </c>
      <c r="E50" s="155" t="s">
        <v>372</v>
      </c>
      <c r="F50" s="154" t="s">
        <v>372</v>
      </c>
      <c r="G50" s="153">
        <v>167739</v>
      </c>
      <c r="H50" s="154">
        <v>57850.89</v>
      </c>
      <c r="I50" s="153">
        <v>5817</v>
      </c>
      <c r="J50" s="154">
        <v>948.5</v>
      </c>
      <c r="K50" s="153">
        <v>12</v>
      </c>
      <c r="L50" s="154">
        <v>1.35</v>
      </c>
      <c r="M50" s="153">
        <v>345</v>
      </c>
      <c r="N50" s="154">
        <v>91.15</v>
      </c>
      <c r="O50" s="153">
        <v>14</v>
      </c>
      <c r="P50" s="157" t="s">
        <v>372</v>
      </c>
      <c r="Q50" s="155" t="s">
        <v>372</v>
      </c>
      <c r="R50" s="154">
        <v>23</v>
      </c>
      <c r="S50" s="153">
        <v>7.1</v>
      </c>
      <c r="T50" s="154">
        <v>4</v>
      </c>
      <c r="U50" s="153">
        <v>28</v>
      </c>
      <c r="V50" s="154">
        <v>10</v>
      </c>
      <c r="W50" s="153">
        <v>2.5</v>
      </c>
      <c r="X50" s="157" t="s">
        <v>372</v>
      </c>
      <c r="Y50" s="153" t="s">
        <v>372</v>
      </c>
      <c r="Z50" s="154">
        <v>31</v>
      </c>
      <c r="AA50" s="153">
        <v>6.02</v>
      </c>
      <c r="AB50" s="154">
        <v>962</v>
      </c>
      <c r="AC50" s="293">
        <v>8</v>
      </c>
      <c r="AD50" s="156" t="s">
        <v>211</v>
      </c>
      <c r="AE50" s="135"/>
    </row>
    <row r="51" spans="1:31">
      <c r="A51" s="151" t="s">
        <v>321</v>
      </c>
      <c r="B51" s="152">
        <f t="shared" si="14"/>
        <v>10213</v>
      </c>
      <c r="C51" s="155" t="s">
        <v>372</v>
      </c>
      <c r="D51" s="154" t="s">
        <v>372</v>
      </c>
      <c r="E51" s="155" t="s">
        <v>372</v>
      </c>
      <c r="F51" s="154" t="s">
        <v>372</v>
      </c>
      <c r="G51" s="153">
        <v>6920</v>
      </c>
      <c r="H51" s="154">
        <v>1866.7</v>
      </c>
      <c r="I51" s="155" t="s">
        <v>372</v>
      </c>
      <c r="J51" s="154" t="s">
        <v>372</v>
      </c>
      <c r="K51" s="153">
        <v>5</v>
      </c>
      <c r="L51" s="154">
        <v>0.7</v>
      </c>
      <c r="M51" s="153">
        <v>148</v>
      </c>
      <c r="N51" s="154">
        <v>59.2</v>
      </c>
      <c r="O51" s="153" t="s">
        <v>372</v>
      </c>
      <c r="P51" s="157">
        <v>4.8</v>
      </c>
      <c r="Q51" s="155" t="s">
        <v>372</v>
      </c>
      <c r="R51" s="154">
        <v>6</v>
      </c>
      <c r="S51" s="153">
        <v>1.38</v>
      </c>
      <c r="T51" s="157" t="s">
        <v>372</v>
      </c>
      <c r="U51" s="153" t="s">
        <v>372</v>
      </c>
      <c r="V51" s="157" t="s">
        <v>372</v>
      </c>
      <c r="W51" s="153" t="s">
        <v>372</v>
      </c>
      <c r="X51" s="157" t="s">
        <v>372</v>
      </c>
      <c r="Y51" s="153" t="s">
        <v>372</v>
      </c>
      <c r="Z51" s="157" t="s">
        <v>372</v>
      </c>
      <c r="AA51" s="153" t="s">
        <v>372</v>
      </c>
      <c r="AB51" s="154">
        <v>3110</v>
      </c>
      <c r="AC51" s="293">
        <v>24</v>
      </c>
      <c r="AD51" s="156" t="s">
        <v>212</v>
      </c>
      <c r="AE51" s="135"/>
    </row>
    <row r="52" spans="1:31">
      <c r="A52" s="151" t="s">
        <v>322</v>
      </c>
      <c r="B52" s="152">
        <f t="shared" si="14"/>
        <v>11</v>
      </c>
      <c r="C52" s="155" t="s">
        <v>372</v>
      </c>
      <c r="D52" s="154" t="s">
        <v>372</v>
      </c>
      <c r="E52" s="155" t="s">
        <v>372</v>
      </c>
      <c r="F52" s="154" t="s">
        <v>372</v>
      </c>
      <c r="G52" s="155" t="s">
        <v>372</v>
      </c>
      <c r="H52" s="154" t="s">
        <v>372</v>
      </c>
      <c r="I52" s="155" t="s">
        <v>372</v>
      </c>
      <c r="J52" s="154" t="s">
        <v>372</v>
      </c>
      <c r="K52" s="155" t="s">
        <v>372</v>
      </c>
      <c r="L52" s="154" t="s">
        <v>372</v>
      </c>
      <c r="M52" s="155" t="s">
        <v>372</v>
      </c>
      <c r="N52" s="154" t="s">
        <v>372</v>
      </c>
      <c r="O52" s="153" t="s">
        <v>372</v>
      </c>
      <c r="P52" s="157" t="s">
        <v>372</v>
      </c>
      <c r="Q52" s="155" t="s">
        <v>372</v>
      </c>
      <c r="R52" s="157" t="s">
        <v>372</v>
      </c>
      <c r="S52" s="153" t="s">
        <v>372</v>
      </c>
      <c r="T52" s="157" t="s">
        <v>372</v>
      </c>
      <c r="U52" s="153" t="s">
        <v>372</v>
      </c>
      <c r="V52" s="157" t="s">
        <v>372</v>
      </c>
      <c r="W52" s="153" t="s">
        <v>372</v>
      </c>
      <c r="X52" s="157" t="s">
        <v>372</v>
      </c>
      <c r="Y52" s="153" t="s">
        <v>372</v>
      </c>
      <c r="Z52" s="157" t="s">
        <v>372</v>
      </c>
      <c r="AA52" s="153" t="s">
        <v>372</v>
      </c>
      <c r="AB52" s="154">
        <v>11</v>
      </c>
      <c r="AC52" s="294" t="s">
        <v>372</v>
      </c>
      <c r="AD52" s="156" t="s">
        <v>213</v>
      </c>
      <c r="AE52" s="135"/>
    </row>
    <row r="53" spans="1:31">
      <c r="A53" s="151" t="s">
        <v>323</v>
      </c>
      <c r="B53" s="152">
        <f t="shared" si="14"/>
        <v>1171</v>
      </c>
      <c r="C53" s="155" t="s">
        <v>372</v>
      </c>
      <c r="D53" s="154" t="s">
        <v>372</v>
      </c>
      <c r="E53" s="153">
        <v>421</v>
      </c>
      <c r="F53" s="154">
        <v>84.2</v>
      </c>
      <c r="G53" s="153">
        <v>506</v>
      </c>
      <c r="H53" s="154">
        <v>123.7</v>
      </c>
      <c r="I53" s="155" t="s">
        <v>372</v>
      </c>
      <c r="J53" s="154" t="s">
        <v>372</v>
      </c>
      <c r="K53" s="155" t="s">
        <v>372</v>
      </c>
      <c r="L53" s="154" t="s">
        <v>372</v>
      </c>
      <c r="M53" s="155" t="s">
        <v>372</v>
      </c>
      <c r="N53" s="154" t="s">
        <v>372</v>
      </c>
      <c r="O53" s="153">
        <v>132</v>
      </c>
      <c r="P53" s="157" t="s">
        <v>372</v>
      </c>
      <c r="Q53" s="155" t="s">
        <v>372</v>
      </c>
      <c r="R53" s="157" t="s">
        <v>372</v>
      </c>
      <c r="S53" s="153" t="s">
        <v>372</v>
      </c>
      <c r="T53" s="157" t="s">
        <v>372</v>
      </c>
      <c r="U53" s="153" t="s">
        <v>372</v>
      </c>
      <c r="V53" s="157" t="s">
        <v>372</v>
      </c>
      <c r="W53" s="153" t="s">
        <v>372</v>
      </c>
      <c r="X53" s="157" t="s">
        <v>372</v>
      </c>
      <c r="Y53" s="153" t="s">
        <v>372</v>
      </c>
      <c r="Z53" s="157" t="s">
        <v>372</v>
      </c>
      <c r="AA53" s="153" t="s">
        <v>372</v>
      </c>
      <c r="AB53" s="154">
        <v>112</v>
      </c>
      <c r="AC53" s="294" t="s">
        <v>372</v>
      </c>
      <c r="AD53" s="156" t="s">
        <v>214</v>
      </c>
      <c r="AE53" s="135"/>
    </row>
    <row r="54" spans="1:31">
      <c r="A54" s="215" t="s">
        <v>215</v>
      </c>
      <c r="B54" s="227">
        <f>SUM(B56:B60)</f>
        <v>153</v>
      </c>
      <c r="C54" s="216">
        <f>SUM(C56:C60)</f>
        <v>0</v>
      </c>
      <c r="D54" s="214">
        <f t="shared" ref="D54:N54" si="15">SUM(D56:D60)</f>
        <v>0</v>
      </c>
      <c r="E54" s="217">
        <f t="shared" si="15"/>
        <v>0</v>
      </c>
      <c r="F54" s="214">
        <f t="shared" si="15"/>
        <v>0</v>
      </c>
      <c r="G54" s="217">
        <f t="shared" si="15"/>
        <v>0</v>
      </c>
      <c r="H54" s="214">
        <f t="shared" si="15"/>
        <v>0</v>
      </c>
      <c r="I54" s="217">
        <f>SUM(I56:I60)</f>
        <v>0</v>
      </c>
      <c r="J54" s="214">
        <f>SUM(J56:J60)</f>
        <v>0</v>
      </c>
      <c r="K54" s="217">
        <f t="shared" si="15"/>
        <v>0</v>
      </c>
      <c r="L54" s="214">
        <f t="shared" si="15"/>
        <v>0</v>
      </c>
      <c r="M54" s="217">
        <f t="shared" si="15"/>
        <v>0</v>
      </c>
      <c r="N54" s="214">
        <f t="shared" si="15"/>
        <v>0</v>
      </c>
      <c r="O54" s="229">
        <f>SUM(O56:O60)</f>
        <v>0</v>
      </c>
      <c r="P54" s="230">
        <f t="shared" ref="P54:W54" si="16">SUM(P56:P60)</f>
        <v>0</v>
      </c>
      <c r="Q54" s="222">
        <f t="shared" si="16"/>
        <v>0</v>
      </c>
      <c r="R54" s="223">
        <f t="shared" si="16"/>
        <v>0</v>
      </c>
      <c r="S54" s="222">
        <f t="shared" si="16"/>
        <v>0</v>
      </c>
      <c r="T54" s="223">
        <f t="shared" si="16"/>
        <v>0</v>
      </c>
      <c r="U54" s="222">
        <f t="shared" si="16"/>
        <v>0</v>
      </c>
      <c r="V54" s="231">
        <f t="shared" si="16"/>
        <v>0</v>
      </c>
      <c r="W54" s="230">
        <f t="shared" si="16"/>
        <v>0</v>
      </c>
      <c r="X54" s="223">
        <f t="shared" ref="X54:AC54" si="17">SUM(X56:X60)</f>
        <v>0</v>
      </c>
      <c r="Y54" s="230">
        <f t="shared" si="17"/>
        <v>0</v>
      </c>
      <c r="Z54" s="223">
        <f t="shared" si="17"/>
        <v>0</v>
      </c>
      <c r="AA54" s="230">
        <f t="shared" si="17"/>
        <v>0</v>
      </c>
      <c r="AB54" s="223">
        <f t="shared" si="17"/>
        <v>146</v>
      </c>
      <c r="AC54" s="229">
        <f t="shared" si="17"/>
        <v>7</v>
      </c>
      <c r="AD54" s="232" t="s">
        <v>216</v>
      </c>
      <c r="AE54" s="135"/>
    </row>
    <row r="55" spans="1:31">
      <c r="A55" s="215"/>
      <c r="B55" s="227"/>
      <c r="C55" s="216"/>
      <c r="D55" s="214"/>
      <c r="E55" s="217"/>
      <c r="F55" s="214"/>
      <c r="G55" s="217"/>
      <c r="H55" s="214"/>
      <c r="I55" s="217"/>
      <c r="J55" s="214"/>
      <c r="K55" s="217"/>
      <c r="L55" s="214"/>
      <c r="M55" s="217"/>
      <c r="N55" s="214"/>
      <c r="O55" s="229"/>
      <c r="P55" s="230"/>
      <c r="Q55" s="222"/>
      <c r="R55" s="223"/>
      <c r="S55" s="222"/>
      <c r="T55" s="223"/>
      <c r="U55" s="222"/>
      <c r="V55" s="231"/>
      <c r="W55" s="230"/>
      <c r="X55" s="223"/>
      <c r="Y55" s="230"/>
      <c r="Z55" s="223"/>
      <c r="AA55" s="230"/>
      <c r="AB55" s="223"/>
      <c r="AC55" s="229"/>
      <c r="AD55" s="232"/>
      <c r="AE55" s="135"/>
    </row>
    <row r="56" spans="1:31">
      <c r="A56" s="151" t="s">
        <v>324</v>
      </c>
      <c r="B56" s="152">
        <f t="shared" si="14"/>
        <v>32</v>
      </c>
      <c r="C56" s="155" t="s">
        <v>372</v>
      </c>
      <c r="D56" s="154" t="s">
        <v>372</v>
      </c>
      <c r="E56" s="155" t="s">
        <v>372</v>
      </c>
      <c r="F56" s="154" t="s">
        <v>372</v>
      </c>
      <c r="G56" s="155" t="s">
        <v>372</v>
      </c>
      <c r="H56" s="154" t="s">
        <v>372</v>
      </c>
      <c r="I56" s="155" t="s">
        <v>372</v>
      </c>
      <c r="J56" s="154" t="s">
        <v>372</v>
      </c>
      <c r="K56" s="155" t="s">
        <v>372</v>
      </c>
      <c r="L56" s="154" t="s">
        <v>372</v>
      </c>
      <c r="M56" s="155" t="s">
        <v>372</v>
      </c>
      <c r="N56" s="154" t="s">
        <v>372</v>
      </c>
      <c r="O56" s="153" t="s">
        <v>372</v>
      </c>
      <c r="P56" s="157" t="s">
        <v>372</v>
      </c>
      <c r="Q56" s="155" t="s">
        <v>372</v>
      </c>
      <c r="R56" s="157" t="s">
        <v>372</v>
      </c>
      <c r="S56" s="153" t="s">
        <v>372</v>
      </c>
      <c r="T56" s="157" t="s">
        <v>372</v>
      </c>
      <c r="U56" s="153" t="s">
        <v>372</v>
      </c>
      <c r="V56" s="157" t="s">
        <v>372</v>
      </c>
      <c r="W56" s="153" t="s">
        <v>372</v>
      </c>
      <c r="X56" s="157" t="s">
        <v>372</v>
      </c>
      <c r="Y56" s="153" t="s">
        <v>372</v>
      </c>
      <c r="Z56" s="157" t="s">
        <v>372</v>
      </c>
      <c r="AA56" s="153" t="s">
        <v>372</v>
      </c>
      <c r="AB56" s="154">
        <v>32</v>
      </c>
      <c r="AC56" s="294" t="s">
        <v>372</v>
      </c>
      <c r="AD56" s="156" t="s">
        <v>217</v>
      </c>
      <c r="AE56" s="135"/>
    </row>
    <row r="57" spans="1:31">
      <c r="A57" s="151" t="s">
        <v>325</v>
      </c>
      <c r="B57" s="152">
        <f t="shared" si="14"/>
        <v>12</v>
      </c>
      <c r="C57" s="155" t="s">
        <v>372</v>
      </c>
      <c r="D57" s="154" t="s">
        <v>372</v>
      </c>
      <c r="E57" s="155" t="s">
        <v>372</v>
      </c>
      <c r="F57" s="154" t="s">
        <v>372</v>
      </c>
      <c r="G57" s="155" t="s">
        <v>372</v>
      </c>
      <c r="H57" s="154" t="s">
        <v>372</v>
      </c>
      <c r="I57" s="155" t="s">
        <v>372</v>
      </c>
      <c r="J57" s="154" t="s">
        <v>372</v>
      </c>
      <c r="K57" s="155" t="s">
        <v>372</v>
      </c>
      <c r="L57" s="154" t="s">
        <v>372</v>
      </c>
      <c r="M57" s="155" t="s">
        <v>372</v>
      </c>
      <c r="N57" s="154" t="s">
        <v>372</v>
      </c>
      <c r="O57" s="153" t="s">
        <v>372</v>
      </c>
      <c r="P57" s="157" t="s">
        <v>372</v>
      </c>
      <c r="Q57" s="155" t="s">
        <v>372</v>
      </c>
      <c r="R57" s="157" t="s">
        <v>372</v>
      </c>
      <c r="S57" s="153" t="s">
        <v>372</v>
      </c>
      <c r="T57" s="157" t="s">
        <v>372</v>
      </c>
      <c r="U57" s="153" t="s">
        <v>372</v>
      </c>
      <c r="V57" s="157" t="s">
        <v>372</v>
      </c>
      <c r="W57" s="153" t="s">
        <v>372</v>
      </c>
      <c r="X57" s="157" t="s">
        <v>372</v>
      </c>
      <c r="Y57" s="153" t="s">
        <v>372</v>
      </c>
      <c r="Z57" s="157" t="s">
        <v>372</v>
      </c>
      <c r="AA57" s="153" t="s">
        <v>372</v>
      </c>
      <c r="AB57" s="154">
        <v>8</v>
      </c>
      <c r="AC57" s="293">
        <v>4</v>
      </c>
      <c r="AD57" s="156" t="s">
        <v>218</v>
      </c>
      <c r="AE57" s="135"/>
    </row>
    <row r="58" spans="1:31">
      <c r="A58" s="151" t="s">
        <v>326</v>
      </c>
      <c r="B58" s="152">
        <f t="shared" si="14"/>
        <v>0</v>
      </c>
      <c r="C58" s="155" t="s">
        <v>372</v>
      </c>
      <c r="D58" s="154" t="s">
        <v>372</v>
      </c>
      <c r="E58" s="155" t="s">
        <v>372</v>
      </c>
      <c r="F58" s="154" t="s">
        <v>372</v>
      </c>
      <c r="G58" s="155" t="s">
        <v>372</v>
      </c>
      <c r="H58" s="154" t="s">
        <v>372</v>
      </c>
      <c r="I58" s="155" t="s">
        <v>372</v>
      </c>
      <c r="J58" s="154" t="s">
        <v>372</v>
      </c>
      <c r="K58" s="155" t="s">
        <v>372</v>
      </c>
      <c r="L58" s="154" t="s">
        <v>372</v>
      </c>
      <c r="M58" s="155" t="s">
        <v>372</v>
      </c>
      <c r="N58" s="154" t="s">
        <v>372</v>
      </c>
      <c r="O58" s="153" t="s">
        <v>372</v>
      </c>
      <c r="P58" s="157" t="s">
        <v>372</v>
      </c>
      <c r="Q58" s="155" t="s">
        <v>372</v>
      </c>
      <c r="R58" s="157" t="s">
        <v>372</v>
      </c>
      <c r="S58" s="153" t="s">
        <v>372</v>
      </c>
      <c r="T58" s="157" t="s">
        <v>372</v>
      </c>
      <c r="U58" s="153" t="s">
        <v>372</v>
      </c>
      <c r="V58" s="157" t="s">
        <v>372</v>
      </c>
      <c r="W58" s="153" t="s">
        <v>372</v>
      </c>
      <c r="X58" s="157" t="s">
        <v>372</v>
      </c>
      <c r="Y58" s="153" t="s">
        <v>372</v>
      </c>
      <c r="Z58" s="157" t="s">
        <v>372</v>
      </c>
      <c r="AA58" s="153" t="s">
        <v>372</v>
      </c>
      <c r="AB58" s="154" t="s">
        <v>372</v>
      </c>
      <c r="AC58" s="293" t="s">
        <v>372</v>
      </c>
      <c r="AD58" s="156" t="s">
        <v>219</v>
      </c>
      <c r="AE58" s="135"/>
    </row>
    <row r="59" spans="1:31">
      <c r="A59" s="151" t="s">
        <v>327</v>
      </c>
      <c r="B59" s="152">
        <f t="shared" si="14"/>
        <v>56</v>
      </c>
      <c r="C59" s="155" t="s">
        <v>372</v>
      </c>
      <c r="D59" s="154" t="s">
        <v>372</v>
      </c>
      <c r="E59" s="155" t="s">
        <v>372</v>
      </c>
      <c r="F59" s="154" t="s">
        <v>372</v>
      </c>
      <c r="G59" s="155" t="s">
        <v>372</v>
      </c>
      <c r="H59" s="154" t="s">
        <v>372</v>
      </c>
      <c r="I59" s="155" t="s">
        <v>372</v>
      </c>
      <c r="J59" s="154" t="s">
        <v>372</v>
      </c>
      <c r="K59" s="155" t="s">
        <v>372</v>
      </c>
      <c r="L59" s="154" t="s">
        <v>372</v>
      </c>
      <c r="M59" s="155" t="s">
        <v>372</v>
      </c>
      <c r="N59" s="154" t="s">
        <v>372</v>
      </c>
      <c r="O59" s="153" t="s">
        <v>372</v>
      </c>
      <c r="P59" s="157" t="s">
        <v>372</v>
      </c>
      <c r="Q59" s="155" t="s">
        <v>372</v>
      </c>
      <c r="R59" s="157" t="s">
        <v>372</v>
      </c>
      <c r="S59" s="153" t="s">
        <v>372</v>
      </c>
      <c r="T59" s="157" t="s">
        <v>372</v>
      </c>
      <c r="U59" s="153" t="s">
        <v>372</v>
      </c>
      <c r="V59" s="157" t="s">
        <v>372</v>
      </c>
      <c r="W59" s="153" t="s">
        <v>372</v>
      </c>
      <c r="X59" s="157" t="s">
        <v>372</v>
      </c>
      <c r="Y59" s="153" t="s">
        <v>372</v>
      </c>
      <c r="Z59" s="157" t="s">
        <v>372</v>
      </c>
      <c r="AA59" s="153" t="s">
        <v>372</v>
      </c>
      <c r="AB59" s="154">
        <v>53</v>
      </c>
      <c r="AC59" s="293">
        <v>3</v>
      </c>
      <c r="AD59" s="156" t="s">
        <v>220</v>
      </c>
      <c r="AE59" s="135"/>
    </row>
    <row r="60" spans="1:31">
      <c r="A60" s="151" t="s">
        <v>328</v>
      </c>
      <c r="B60" s="152">
        <f t="shared" si="14"/>
        <v>53</v>
      </c>
      <c r="C60" s="155" t="s">
        <v>372</v>
      </c>
      <c r="D60" s="154" t="s">
        <v>372</v>
      </c>
      <c r="E60" s="155" t="s">
        <v>372</v>
      </c>
      <c r="F60" s="154" t="s">
        <v>372</v>
      </c>
      <c r="G60" s="155" t="s">
        <v>372</v>
      </c>
      <c r="H60" s="154" t="s">
        <v>372</v>
      </c>
      <c r="I60" s="155" t="s">
        <v>372</v>
      </c>
      <c r="J60" s="154" t="s">
        <v>372</v>
      </c>
      <c r="K60" s="155" t="s">
        <v>372</v>
      </c>
      <c r="L60" s="154" t="s">
        <v>372</v>
      </c>
      <c r="M60" s="155" t="s">
        <v>372</v>
      </c>
      <c r="N60" s="154" t="s">
        <v>372</v>
      </c>
      <c r="O60" s="153" t="s">
        <v>372</v>
      </c>
      <c r="P60" s="157" t="s">
        <v>372</v>
      </c>
      <c r="Q60" s="155" t="s">
        <v>372</v>
      </c>
      <c r="R60" s="157" t="s">
        <v>372</v>
      </c>
      <c r="S60" s="153" t="s">
        <v>372</v>
      </c>
      <c r="T60" s="157" t="s">
        <v>372</v>
      </c>
      <c r="U60" s="153" t="s">
        <v>372</v>
      </c>
      <c r="V60" s="157" t="s">
        <v>372</v>
      </c>
      <c r="W60" s="153" t="s">
        <v>372</v>
      </c>
      <c r="X60" s="157" t="s">
        <v>372</v>
      </c>
      <c r="Y60" s="153" t="s">
        <v>372</v>
      </c>
      <c r="Z60" s="157" t="s">
        <v>372</v>
      </c>
      <c r="AA60" s="153" t="s">
        <v>372</v>
      </c>
      <c r="AB60" s="154">
        <v>53</v>
      </c>
      <c r="AC60" s="294" t="s">
        <v>372</v>
      </c>
      <c r="AD60" s="156" t="s">
        <v>221</v>
      </c>
      <c r="AE60" s="135"/>
    </row>
    <row r="61" spans="1:31">
      <c r="A61" s="215" t="s">
        <v>222</v>
      </c>
      <c r="B61" s="227">
        <f>SUM(B63:B65)</f>
        <v>48213</v>
      </c>
      <c r="C61" s="216">
        <f>SUM(C63:C65)</f>
        <v>1239</v>
      </c>
      <c r="D61" s="214">
        <f t="shared" ref="D61:N61" si="18">SUM(D63:D65)</f>
        <v>262.14999999999998</v>
      </c>
      <c r="E61" s="217">
        <f t="shared" si="18"/>
        <v>431</v>
      </c>
      <c r="F61" s="214">
        <f t="shared" si="18"/>
        <v>147.95500000000001</v>
      </c>
      <c r="G61" s="217">
        <f t="shared" si="18"/>
        <v>39565</v>
      </c>
      <c r="H61" s="214">
        <f t="shared" si="18"/>
        <v>13969.740000000002</v>
      </c>
      <c r="I61" s="217">
        <f>SUM(I63:I65)</f>
        <v>0</v>
      </c>
      <c r="J61" s="214">
        <f>SUM(J63:J65)</f>
        <v>0</v>
      </c>
      <c r="K61" s="217">
        <f t="shared" si="18"/>
        <v>146</v>
      </c>
      <c r="L61" s="214">
        <f t="shared" si="18"/>
        <v>8.76</v>
      </c>
      <c r="M61" s="217">
        <f t="shared" si="18"/>
        <v>1</v>
      </c>
      <c r="N61" s="214">
        <f t="shared" si="18"/>
        <v>0.25</v>
      </c>
      <c r="O61" s="229">
        <f>SUM(O63:O65)</f>
        <v>17</v>
      </c>
      <c r="P61" s="230">
        <f t="shared" ref="P61:W61" si="19">SUM(P63:P65)</f>
        <v>8.5</v>
      </c>
      <c r="Q61" s="222">
        <f t="shared" si="19"/>
        <v>0</v>
      </c>
      <c r="R61" s="223">
        <f t="shared" si="19"/>
        <v>6348</v>
      </c>
      <c r="S61" s="222">
        <f t="shared" si="19"/>
        <v>1748.31</v>
      </c>
      <c r="T61" s="223">
        <f t="shared" si="19"/>
        <v>0</v>
      </c>
      <c r="U61" s="222">
        <f t="shared" si="19"/>
        <v>0</v>
      </c>
      <c r="V61" s="231">
        <f t="shared" si="19"/>
        <v>0</v>
      </c>
      <c r="W61" s="230">
        <f t="shared" si="19"/>
        <v>0</v>
      </c>
      <c r="X61" s="223">
        <f t="shared" ref="X61:AC61" si="20">SUM(X63:X65)</f>
        <v>0</v>
      </c>
      <c r="Y61" s="230">
        <f t="shared" si="20"/>
        <v>0</v>
      </c>
      <c r="Z61" s="223">
        <f t="shared" si="20"/>
        <v>0</v>
      </c>
      <c r="AA61" s="230">
        <f t="shared" si="20"/>
        <v>0</v>
      </c>
      <c r="AB61" s="223">
        <f t="shared" si="20"/>
        <v>424</v>
      </c>
      <c r="AC61" s="229">
        <f t="shared" si="20"/>
        <v>42</v>
      </c>
      <c r="AD61" s="232" t="s">
        <v>223</v>
      </c>
      <c r="AE61" s="135"/>
    </row>
    <row r="62" spans="1:31">
      <c r="A62" s="215"/>
      <c r="B62" s="227"/>
      <c r="C62" s="216"/>
      <c r="D62" s="214"/>
      <c r="E62" s="217"/>
      <c r="F62" s="214"/>
      <c r="G62" s="217"/>
      <c r="H62" s="214"/>
      <c r="I62" s="217"/>
      <c r="J62" s="214"/>
      <c r="K62" s="217"/>
      <c r="L62" s="214"/>
      <c r="M62" s="217"/>
      <c r="N62" s="214"/>
      <c r="O62" s="229"/>
      <c r="P62" s="230"/>
      <c r="Q62" s="222"/>
      <c r="R62" s="223"/>
      <c r="S62" s="222"/>
      <c r="T62" s="223"/>
      <c r="U62" s="222"/>
      <c r="V62" s="231"/>
      <c r="W62" s="230"/>
      <c r="X62" s="223"/>
      <c r="Y62" s="230"/>
      <c r="Z62" s="223"/>
      <c r="AA62" s="230"/>
      <c r="AB62" s="223"/>
      <c r="AC62" s="229"/>
      <c r="AD62" s="232"/>
      <c r="AE62" s="135"/>
    </row>
    <row r="63" spans="1:31">
      <c r="A63" s="151" t="s">
        <v>329</v>
      </c>
      <c r="B63" s="152">
        <f>SUM(C63,E63,G63,I63,K63,M63,O63,R63,T63,V63,X63,Z63,AB63,AC63)</f>
        <v>157</v>
      </c>
      <c r="C63" s="155" t="s">
        <v>372</v>
      </c>
      <c r="D63" s="154" t="s">
        <v>372</v>
      </c>
      <c r="E63" s="153">
        <v>7</v>
      </c>
      <c r="F63" s="154">
        <v>1.75</v>
      </c>
      <c r="G63" s="155" t="s">
        <v>372</v>
      </c>
      <c r="H63" s="154" t="s">
        <v>372</v>
      </c>
      <c r="I63" s="155" t="s">
        <v>372</v>
      </c>
      <c r="J63" s="154" t="s">
        <v>372</v>
      </c>
      <c r="K63" s="155" t="s">
        <v>372</v>
      </c>
      <c r="L63" s="154" t="s">
        <v>372</v>
      </c>
      <c r="M63" s="155" t="s">
        <v>372</v>
      </c>
      <c r="N63" s="154" t="s">
        <v>372</v>
      </c>
      <c r="O63" s="153">
        <v>17</v>
      </c>
      <c r="P63" s="157" t="s">
        <v>372</v>
      </c>
      <c r="Q63" s="155" t="s">
        <v>372</v>
      </c>
      <c r="R63" s="157" t="s">
        <v>372</v>
      </c>
      <c r="S63" s="153" t="s">
        <v>372</v>
      </c>
      <c r="T63" s="157" t="s">
        <v>372</v>
      </c>
      <c r="U63" s="153" t="s">
        <v>372</v>
      </c>
      <c r="V63" s="157" t="s">
        <v>372</v>
      </c>
      <c r="W63" s="153" t="s">
        <v>372</v>
      </c>
      <c r="X63" s="157" t="s">
        <v>372</v>
      </c>
      <c r="Y63" s="153" t="s">
        <v>372</v>
      </c>
      <c r="Z63" s="157" t="s">
        <v>372</v>
      </c>
      <c r="AA63" s="153" t="s">
        <v>372</v>
      </c>
      <c r="AB63" s="154">
        <v>127</v>
      </c>
      <c r="AC63" s="293">
        <v>6</v>
      </c>
      <c r="AD63" s="156" t="s">
        <v>224</v>
      </c>
      <c r="AE63" s="135"/>
    </row>
    <row r="64" spans="1:31">
      <c r="A64" s="151" t="s">
        <v>330</v>
      </c>
      <c r="B64" s="152">
        <f>SUM(C64,E64,G64,I64,K64,M64,O64,R64,T64,V64,X64,Z64,AB64,AC64)</f>
        <v>31716</v>
      </c>
      <c r="C64" s="153">
        <v>1239</v>
      </c>
      <c r="D64" s="154">
        <v>262.14999999999998</v>
      </c>
      <c r="E64" s="153">
        <v>424</v>
      </c>
      <c r="F64" s="154">
        <v>146.20500000000001</v>
      </c>
      <c r="G64" s="153">
        <v>30030</v>
      </c>
      <c r="H64" s="154">
        <v>10847.04</v>
      </c>
      <c r="I64" s="155" t="s">
        <v>372</v>
      </c>
      <c r="J64" s="154" t="s">
        <v>372</v>
      </c>
      <c r="K64" s="155" t="s">
        <v>372</v>
      </c>
      <c r="L64" s="154" t="s">
        <v>372</v>
      </c>
      <c r="M64" s="155" t="s">
        <v>372</v>
      </c>
      <c r="N64" s="154" t="s">
        <v>372</v>
      </c>
      <c r="O64" s="153" t="s">
        <v>372</v>
      </c>
      <c r="P64" s="157" t="s">
        <v>372</v>
      </c>
      <c r="Q64" s="155" t="s">
        <v>372</v>
      </c>
      <c r="R64" s="157" t="s">
        <v>372</v>
      </c>
      <c r="S64" s="153" t="s">
        <v>372</v>
      </c>
      <c r="T64" s="157" t="s">
        <v>372</v>
      </c>
      <c r="U64" s="153" t="s">
        <v>372</v>
      </c>
      <c r="V64" s="157" t="s">
        <v>372</v>
      </c>
      <c r="W64" s="153" t="s">
        <v>372</v>
      </c>
      <c r="X64" s="157" t="s">
        <v>372</v>
      </c>
      <c r="Y64" s="153" t="s">
        <v>372</v>
      </c>
      <c r="Z64" s="157" t="s">
        <v>372</v>
      </c>
      <c r="AA64" s="153" t="s">
        <v>372</v>
      </c>
      <c r="AB64" s="154">
        <v>23</v>
      </c>
      <c r="AC64" s="294" t="s">
        <v>372</v>
      </c>
      <c r="AD64" s="156" t="s">
        <v>225</v>
      </c>
      <c r="AE64" s="135"/>
    </row>
    <row r="65" spans="1:31">
      <c r="A65" s="151" t="s">
        <v>331</v>
      </c>
      <c r="B65" s="152">
        <f>SUM(C65,E65,G65,I65,K65,M65,O65,R65,T65,V65,X65,Z65,AB65,AC65)</f>
        <v>16340</v>
      </c>
      <c r="C65" s="155" t="s">
        <v>372</v>
      </c>
      <c r="D65" s="154" t="s">
        <v>372</v>
      </c>
      <c r="E65" s="155" t="s">
        <v>372</v>
      </c>
      <c r="F65" s="154" t="s">
        <v>372</v>
      </c>
      <c r="G65" s="153">
        <v>9535</v>
      </c>
      <c r="H65" s="154">
        <v>3122.7</v>
      </c>
      <c r="I65" s="155" t="s">
        <v>372</v>
      </c>
      <c r="J65" s="154" t="s">
        <v>372</v>
      </c>
      <c r="K65" s="153">
        <v>146</v>
      </c>
      <c r="L65" s="154">
        <v>8.76</v>
      </c>
      <c r="M65" s="153">
        <v>1</v>
      </c>
      <c r="N65" s="154">
        <v>0.25</v>
      </c>
      <c r="O65" s="153" t="s">
        <v>372</v>
      </c>
      <c r="P65" s="157">
        <v>8.5</v>
      </c>
      <c r="Q65" s="155" t="s">
        <v>372</v>
      </c>
      <c r="R65" s="154">
        <v>6348</v>
      </c>
      <c r="S65" s="153">
        <v>1748.31</v>
      </c>
      <c r="T65" s="157" t="s">
        <v>372</v>
      </c>
      <c r="U65" s="153" t="s">
        <v>372</v>
      </c>
      <c r="V65" s="157" t="s">
        <v>372</v>
      </c>
      <c r="W65" s="153" t="s">
        <v>372</v>
      </c>
      <c r="X65" s="157" t="s">
        <v>372</v>
      </c>
      <c r="Y65" s="153" t="s">
        <v>372</v>
      </c>
      <c r="Z65" s="157" t="s">
        <v>372</v>
      </c>
      <c r="AA65" s="153" t="s">
        <v>372</v>
      </c>
      <c r="AB65" s="154">
        <v>274</v>
      </c>
      <c r="AC65" s="293">
        <v>36</v>
      </c>
      <c r="AD65" s="156" t="s">
        <v>226</v>
      </c>
      <c r="AE65" s="135"/>
    </row>
    <row r="66" spans="1:31">
      <c r="A66" s="215" t="s">
        <v>227</v>
      </c>
      <c r="B66" s="227">
        <f>SUM(B68:B72)</f>
        <v>2273</v>
      </c>
      <c r="C66" s="216">
        <f>SUM(C68:C72)</f>
        <v>0</v>
      </c>
      <c r="D66" s="214">
        <f t="shared" ref="D66:N66" si="21">SUM(D68:D72)</f>
        <v>0</v>
      </c>
      <c r="E66" s="217">
        <f t="shared" si="21"/>
        <v>0</v>
      </c>
      <c r="F66" s="214">
        <f t="shared" si="21"/>
        <v>0</v>
      </c>
      <c r="G66" s="217">
        <f t="shared" si="21"/>
        <v>0</v>
      </c>
      <c r="H66" s="214">
        <f t="shared" si="21"/>
        <v>0</v>
      </c>
      <c r="I66" s="217">
        <f>SUM(I68:I72)</f>
        <v>0</v>
      </c>
      <c r="J66" s="214">
        <f>SUM(J68:J72)</f>
        <v>0</v>
      </c>
      <c r="K66" s="217">
        <f t="shared" si="21"/>
        <v>0</v>
      </c>
      <c r="L66" s="214">
        <f t="shared" si="21"/>
        <v>0</v>
      </c>
      <c r="M66" s="217">
        <f t="shared" si="21"/>
        <v>266</v>
      </c>
      <c r="N66" s="214">
        <f t="shared" si="21"/>
        <v>51.9</v>
      </c>
      <c r="O66" s="229">
        <f>SUM(O68:O72)</f>
        <v>20</v>
      </c>
      <c r="P66" s="230">
        <f t="shared" ref="P66:W66" si="22">SUM(P68:P72)</f>
        <v>0</v>
      </c>
      <c r="Q66" s="222">
        <f t="shared" si="22"/>
        <v>0</v>
      </c>
      <c r="R66" s="223">
        <f t="shared" si="22"/>
        <v>839</v>
      </c>
      <c r="S66" s="222">
        <f t="shared" si="22"/>
        <v>350.3</v>
      </c>
      <c r="T66" s="223">
        <f t="shared" si="22"/>
        <v>0</v>
      </c>
      <c r="U66" s="222">
        <f t="shared" si="22"/>
        <v>0</v>
      </c>
      <c r="V66" s="231">
        <f t="shared" si="22"/>
        <v>0</v>
      </c>
      <c r="W66" s="230">
        <f t="shared" si="22"/>
        <v>0</v>
      </c>
      <c r="X66" s="223">
        <f t="shared" ref="X66:AC66" si="23">SUM(X68:X72)</f>
        <v>4</v>
      </c>
      <c r="Y66" s="230">
        <f t="shared" si="23"/>
        <v>0.75</v>
      </c>
      <c r="Z66" s="223">
        <f t="shared" si="23"/>
        <v>0</v>
      </c>
      <c r="AA66" s="230">
        <f t="shared" si="23"/>
        <v>0</v>
      </c>
      <c r="AB66" s="223">
        <f t="shared" si="23"/>
        <v>918</v>
      </c>
      <c r="AC66" s="229">
        <f t="shared" si="23"/>
        <v>226</v>
      </c>
      <c r="AD66" s="232" t="s">
        <v>228</v>
      </c>
      <c r="AE66" s="135"/>
    </row>
    <row r="67" spans="1:31">
      <c r="A67" s="215"/>
      <c r="B67" s="227"/>
      <c r="C67" s="216"/>
      <c r="D67" s="214"/>
      <c r="E67" s="217"/>
      <c r="F67" s="214"/>
      <c r="G67" s="217"/>
      <c r="H67" s="214"/>
      <c r="I67" s="217"/>
      <c r="J67" s="214"/>
      <c r="K67" s="217"/>
      <c r="L67" s="214"/>
      <c r="M67" s="217"/>
      <c r="N67" s="214"/>
      <c r="O67" s="229"/>
      <c r="P67" s="230"/>
      <c r="Q67" s="222"/>
      <c r="R67" s="223"/>
      <c r="S67" s="222"/>
      <c r="T67" s="223"/>
      <c r="U67" s="222"/>
      <c r="V67" s="231"/>
      <c r="W67" s="230"/>
      <c r="X67" s="223"/>
      <c r="Y67" s="230"/>
      <c r="Z67" s="223"/>
      <c r="AA67" s="230"/>
      <c r="AB67" s="223"/>
      <c r="AC67" s="229"/>
      <c r="AD67" s="232"/>
      <c r="AE67" s="135"/>
    </row>
    <row r="68" spans="1:31">
      <c r="A68" s="151" t="s">
        <v>332</v>
      </c>
      <c r="B68" s="152">
        <f t="shared" ref="B68:B72" si="24">SUM(C68,E68,G68,I68,K68,M68,O68,R68,T68,V68,X68,Z68,AB68,AC68)</f>
        <v>733</v>
      </c>
      <c r="C68" s="155" t="s">
        <v>372</v>
      </c>
      <c r="D68" s="154" t="s">
        <v>372</v>
      </c>
      <c r="E68" s="155" t="s">
        <v>372</v>
      </c>
      <c r="F68" s="154" t="s">
        <v>372</v>
      </c>
      <c r="G68" s="155" t="s">
        <v>372</v>
      </c>
      <c r="H68" s="154" t="s">
        <v>372</v>
      </c>
      <c r="I68" s="155" t="s">
        <v>372</v>
      </c>
      <c r="J68" s="154" t="s">
        <v>372</v>
      </c>
      <c r="K68" s="155" t="s">
        <v>372</v>
      </c>
      <c r="L68" s="154" t="s">
        <v>372</v>
      </c>
      <c r="M68" s="153">
        <v>264</v>
      </c>
      <c r="N68" s="154">
        <v>51.4</v>
      </c>
      <c r="O68" s="153">
        <v>20</v>
      </c>
      <c r="P68" s="157" t="s">
        <v>372</v>
      </c>
      <c r="Q68" s="155" t="s">
        <v>372</v>
      </c>
      <c r="R68" s="157" t="s">
        <v>372</v>
      </c>
      <c r="S68" s="153" t="s">
        <v>372</v>
      </c>
      <c r="T68" s="157" t="s">
        <v>372</v>
      </c>
      <c r="U68" s="153" t="s">
        <v>372</v>
      </c>
      <c r="V68" s="157" t="s">
        <v>372</v>
      </c>
      <c r="W68" s="153" t="s">
        <v>372</v>
      </c>
      <c r="X68" s="157" t="s">
        <v>372</v>
      </c>
      <c r="Y68" s="153" t="s">
        <v>372</v>
      </c>
      <c r="Z68" s="157" t="s">
        <v>372</v>
      </c>
      <c r="AA68" s="153" t="s">
        <v>372</v>
      </c>
      <c r="AB68" s="154">
        <v>344</v>
      </c>
      <c r="AC68" s="293">
        <v>105</v>
      </c>
      <c r="AD68" s="156" t="s">
        <v>229</v>
      </c>
      <c r="AE68" s="135"/>
    </row>
    <row r="69" spans="1:31">
      <c r="A69" s="151" t="s">
        <v>333</v>
      </c>
      <c r="B69" s="152">
        <f t="shared" si="24"/>
        <v>58</v>
      </c>
      <c r="C69" s="155" t="s">
        <v>372</v>
      </c>
      <c r="D69" s="154" t="s">
        <v>372</v>
      </c>
      <c r="E69" s="155" t="s">
        <v>372</v>
      </c>
      <c r="F69" s="154" t="s">
        <v>372</v>
      </c>
      <c r="G69" s="155" t="s">
        <v>372</v>
      </c>
      <c r="H69" s="154" t="s">
        <v>372</v>
      </c>
      <c r="I69" s="155" t="s">
        <v>372</v>
      </c>
      <c r="J69" s="154" t="s">
        <v>372</v>
      </c>
      <c r="K69" s="155" t="s">
        <v>372</v>
      </c>
      <c r="L69" s="154" t="s">
        <v>372</v>
      </c>
      <c r="M69" s="155" t="s">
        <v>372</v>
      </c>
      <c r="N69" s="154" t="s">
        <v>372</v>
      </c>
      <c r="O69" s="153" t="s">
        <v>372</v>
      </c>
      <c r="P69" s="157" t="s">
        <v>372</v>
      </c>
      <c r="Q69" s="155" t="s">
        <v>372</v>
      </c>
      <c r="R69" s="157" t="s">
        <v>372</v>
      </c>
      <c r="S69" s="153" t="s">
        <v>372</v>
      </c>
      <c r="T69" s="157" t="s">
        <v>372</v>
      </c>
      <c r="U69" s="153" t="s">
        <v>372</v>
      </c>
      <c r="V69" s="157" t="s">
        <v>372</v>
      </c>
      <c r="W69" s="153" t="s">
        <v>372</v>
      </c>
      <c r="X69" s="154">
        <v>1</v>
      </c>
      <c r="Y69" s="153">
        <v>0.2</v>
      </c>
      <c r="Z69" s="157" t="s">
        <v>372</v>
      </c>
      <c r="AA69" s="153" t="s">
        <v>372</v>
      </c>
      <c r="AB69" s="154">
        <v>27</v>
      </c>
      <c r="AC69" s="293">
        <v>30</v>
      </c>
      <c r="AD69" s="156" t="s">
        <v>230</v>
      </c>
      <c r="AE69" s="135"/>
    </row>
    <row r="70" spans="1:31">
      <c r="A70" s="151" t="s">
        <v>334</v>
      </c>
      <c r="B70" s="152">
        <f t="shared" si="24"/>
        <v>141</v>
      </c>
      <c r="C70" s="155" t="s">
        <v>372</v>
      </c>
      <c r="D70" s="154" t="s">
        <v>372</v>
      </c>
      <c r="E70" s="155" t="s">
        <v>372</v>
      </c>
      <c r="F70" s="154" t="s">
        <v>372</v>
      </c>
      <c r="G70" s="155" t="s">
        <v>372</v>
      </c>
      <c r="H70" s="154" t="s">
        <v>372</v>
      </c>
      <c r="I70" s="155" t="s">
        <v>372</v>
      </c>
      <c r="J70" s="154" t="s">
        <v>372</v>
      </c>
      <c r="K70" s="155" t="s">
        <v>372</v>
      </c>
      <c r="L70" s="154" t="s">
        <v>372</v>
      </c>
      <c r="M70" s="153">
        <v>2</v>
      </c>
      <c r="N70" s="154">
        <v>0.5</v>
      </c>
      <c r="O70" s="153" t="s">
        <v>372</v>
      </c>
      <c r="P70" s="157" t="s">
        <v>372</v>
      </c>
      <c r="Q70" s="155" t="s">
        <v>372</v>
      </c>
      <c r="R70" s="154">
        <v>2</v>
      </c>
      <c r="S70" s="153">
        <v>0.5</v>
      </c>
      <c r="T70" s="157" t="s">
        <v>372</v>
      </c>
      <c r="U70" s="153" t="s">
        <v>372</v>
      </c>
      <c r="V70" s="157" t="s">
        <v>372</v>
      </c>
      <c r="W70" s="153" t="s">
        <v>372</v>
      </c>
      <c r="X70" s="154">
        <v>2</v>
      </c>
      <c r="Y70" s="153">
        <v>0.3</v>
      </c>
      <c r="Z70" s="157" t="s">
        <v>372</v>
      </c>
      <c r="AA70" s="153" t="s">
        <v>372</v>
      </c>
      <c r="AB70" s="154">
        <v>134</v>
      </c>
      <c r="AC70" s="293">
        <v>1</v>
      </c>
      <c r="AD70" s="156" t="s">
        <v>231</v>
      </c>
      <c r="AE70" s="135"/>
    </row>
    <row r="71" spans="1:31">
      <c r="A71" s="151" t="s">
        <v>335</v>
      </c>
      <c r="B71" s="152">
        <f t="shared" si="24"/>
        <v>299</v>
      </c>
      <c r="C71" s="155" t="s">
        <v>372</v>
      </c>
      <c r="D71" s="154" t="s">
        <v>372</v>
      </c>
      <c r="E71" s="155" t="s">
        <v>372</v>
      </c>
      <c r="F71" s="154" t="s">
        <v>372</v>
      </c>
      <c r="G71" s="155" t="s">
        <v>372</v>
      </c>
      <c r="H71" s="154" t="s">
        <v>372</v>
      </c>
      <c r="I71" s="155" t="s">
        <v>372</v>
      </c>
      <c r="J71" s="154" t="s">
        <v>372</v>
      </c>
      <c r="K71" s="155" t="s">
        <v>372</v>
      </c>
      <c r="L71" s="154" t="s">
        <v>372</v>
      </c>
      <c r="M71" s="155" t="s">
        <v>372</v>
      </c>
      <c r="N71" s="154" t="s">
        <v>372</v>
      </c>
      <c r="O71" s="153" t="s">
        <v>372</v>
      </c>
      <c r="P71" s="157" t="s">
        <v>372</v>
      </c>
      <c r="Q71" s="155" t="s">
        <v>372</v>
      </c>
      <c r="R71" s="154">
        <v>40</v>
      </c>
      <c r="S71" s="153">
        <v>10.55</v>
      </c>
      <c r="T71" s="157" t="s">
        <v>372</v>
      </c>
      <c r="U71" s="153" t="s">
        <v>372</v>
      </c>
      <c r="V71" s="157" t="s">
        <v>372</v>
      </c>
      <c r="W71" s="153" t="s">
        <v>372</v>
      </c>
      <c r="X71" s="154">
        <v>1</v>
      </c>
      <c r="Y71" s="153">
        <v>0.25</v>
      </c>
      <c r="Z71" s="157" t="s">
        <v>372</v>
      </c>
      <c r="AA71" s="153" t="s">
        <v>372</v>
      </c>
      <c r="AB71" s="154">
        <v>251</v>
      </c>
      <c r="AC71" s="293">
        <v>7</v>
      </c>
      <c r="AD71" s="156" t="s">
        <v>232</v>
      </c>
      <c r="AE71" s="135"/>
    </row>
    <row r="72" spans="1:31">
      <c r="A72" s="151" t="s">
        <v>336</v>
      </c>
      <c r="B72" s="152">
        <f t="shared" si="24"/>
        <v>1042</v>
      </c>
      <c r="C72" s="155" t="s">
        <v>372</v>
      </c>
      <c r="D72" s="154" t="s">
        <v>372</v>
      </c>
      <c r="E72" s="155" t="s">
        <v>372</v>
      </c>
      <c r="F72" s="154" t="s">
        <v>372</v>
      </c>
      <c r="G72" s="155" t="s">
        <v>372</v>
      </c>
      <c r="H72" s="154" t="s">
        <v>372</v>
      </c>
      <c r="I72" s="155" t="s">
        <v>372</v>
      </c>
      <c r="J72" s="154" t="s">
        <v>372</v>
      </c>
      <c r="K72" s="155" t="s">
        <v>372</v>
      </c>
      <c r="L72" s="154" t="s">
        <v>372</v>
      </c>
      <c r="M72" s="155" t="s">
        <v>372</v>
      </c>
      <c r="N72" s="154" t="s">
        <v>372</v>
      </c>
      <c r="O72" s="153" t="s">
        <v>372</v>
      </c>
      <c r="P72" s="157" t="s">
        <v>372</v>
      </c>
      <c r="Q72" s="155" t="s">
        <v>372</v>
      </c>
      <c r="R72" s="154">
        <v>797</v>
      </c>
      <c r="S72" s="153">
        <v>339.25</v>
      </c>
      <c r="T72" s="157" t="s">
        <v>372</v>
      </c>
      <c r="U72" s="153" t="s">
        <v>372</v>
      </c>
      <c r="V72" s="157" t="s">
        <v>372</v>
      </c>
      <c r="W72" s="153" t="s">
        <v>372</v>
      </c>
      <c r="X72" s="157" t="s">
        <v>372</v>
      </c>
      <c r="Y72" s="153" t="s">
        <v>372</v>
      </c>
      <c r="Z72" s="157" t="s">
        <v>372</v>
      </c>
      <c r="AA72" s="153" t="s">
        <v>372</v>
      </c>
      <c r="AB72" s="154">
        <v>162</v>
      </c>
      <c r="AC72" s="293">
        <v>83</v>
      </c>
      <c r="AD72" s="156" t="s">
        <v>233</v>
      </c>
      <c r="AE72" s="135"/>
    </row>
    <row r="73" spans="1:31">
      <c r="A73" s="215" t="s">
        <v>234</v>
      </c>
      <c r="B73" s="227">
        <f>SUM(B75:B82)</f>
        <v>8267</v>
      </c>
      <c r="C73" s="216">
        <f>SUM(C75:C82)</f>
        <v>24</v>
      </c>
      <c r="D73" s="214">
        <f t="shared" ref="D73:N73" si="25">SUM(D75:D82)</f>
        <v>7.2</v>
      </c>
      <c r="E73" s="217">
        <f t="shared" si="25"/>
        <v>27</v>
      </c>
      <c r="F73" s="214">
        <f t="shared" si="25"/>
        <v>8.1</v>
      </c>
      <c r="G73" s="217">
        <f t="shared" si="25"/>
        <v>0</v>
      </c>
      <c r="H73" s="214">
        <f t="shared" si="25"/>
        <v>0</v>
      </c>
      <c r="I73" s="217">
        <f>SUM(I75:I82)</f>
        <v>7690</v>
      </c>
      <c r="J73" s="214">
        <f>SUM(J75:J82)</f>
        <v>1550</v>
      </c>
      <c r="K73" s="217">
        <f t="shared" si="25"/>
        <v>0</v>
      </c>
      <c r="L73" s="214">
        <f t="shared" si="25"/>
        <v>0</v>
      </c>
      <c r="M73" s="217">
        <f t="shared" si="25"/>
        <v>0</v>
      </c>
      <c r="N73" s="214">
        <f t="shared" si="25"/>
        <v>0</v>
      </c>
      <c r="O73" s="229">
        <f>SUM(O75:O82)</f>
        <v>0</v>
      </c>
      <c r="P73" s="230">
        <f t="shared" ref="P73:W73" si="26">SUM(P75:P82)</f>
        <v>0</v>
      </c>
      <c r="Q73" s="222">
        <f t="shared" si="26"/>
        <v>0</v>
      </c>
      <c r="R73" s="223">
        <f t="shared" si="26"/>
        <v>0</v>
      </c>
      <c r="S73" s="222">
        <f t="shared" si="26"/>
        <v>0</v>
      </c>
      <c r="T73" s="223">
        <f t="shared" si="26"/>
        <v>2</v>
      </c>
      <c r="U73" s="222">
        <f t="shared" si="26"/>
        <v>2.8</v>
      </c>
      <c r="V73" s="231">
        <f t="shared" si="26"/>
        <v>0</v>
      </c>
      <c r="W73" s="230">
        <f t="shared" si="26"/>
        <v>0</v>
      </c>
      <c r="X73" s="223">
        <f t="shared" ref="X73:AC73" si="27">SUM(X75:X82)</f>
        <v>0</v>
      </c>
      <c r="Y73" s="230">
        <f t="shared" si="27"/>
        <v>0</v>
      </c>
      <c r="Z73" s="223">
        <f t="shared" si="27"/>
        <v>0</v>
      </c>
      <c r="AA73" s="230">
        <f t="shared" si="27"/>
        <v>0</v>
      </c>
      <c r="AB73" s="223">
        <f t="shared" si="27"/>
        <v>481</v>
      </c>
      <c r="AC73" s="229">
        <f t="shared" si="27"/>
        <v>43</v>
      </c>
      <c r="AD73" s="232" t="s">
        <v>235</v>
      </c>
      <c r="AE73" s="135"/>
    </row>
    <row r="74" spans="1:31">
      <c r="A74" s="215"/>
      <c r="B74" s="227"/>
      <c r="C74" s="216"/>
      <c r="D74" s="214"/>
      <c r="E74" s="217"/>
      <c r="F74" s="214"/>
      <c r="G74" s="217"/>
      <c r="H74" s="214"/>
      <c r="I74" s="217"/>
      <c r="J74" s="214"/>
      <c r="K74" s="217"/>
      <c r="L74" s="214"/>
      <c r="M74" s="217"/>
      <c r="N74" s="214"/>
      <c r="O74" s="229"/>
      <c r="P74" s="230"/>
      <c r="Q74" s="222"/>
      <c r="R74" s="223"/>
      <c r="S74" s="222"/>
      <c r="T74" s="223"/>
      <c r="U74" s="222"/>
      <c r="V74" s="231"/>
      <c r="W74" s="230"/>
      <c r="X74" s="223"/>
      <c r="Y74" s="230"/>
      <c r="Z74" s="223"/>
      <c r="AA74" s="230"/>
      <c r="AB74" s="223"/>
      <c r="AC74" s="229"/>
      <c r="AD74" s="232"/>
      <c r="AE74" s="135"/>
    </row>
    <row r="75" spans="1:31">
      <c r="A75" s="151" t="s">
        <v>292</v>
      </c>
      <c r="B75" s="152">
        <f t="shared" ref="B75:B82" si="28">SUM(C75,E75,G75,I75,K75,M75,O75,R75,T75,V75,X75,Z75,AB75,AC75)</f>
        <v>0</v>
      </c>
      <c r="C75" s="155" t="s">
        <v>372</v>
      </c>
      <c r="D75" s="154" t="s">
        <v>372</v>
      </c>
      <c r="E75" s="155" t="s">
        <v>372</v>
      </c>
      <c r="F75" s="154" t="s">
        <v>372</v>
      </c>
      <c r="G75" s="155" t="s">
        <v>372</v>
      </c>
      <c r="H75" s="154" t="s">
        <v>372</v>
      </c>
      <c r="I75" s="155" t="s">
        <v>372</v>
      </c>
      <c r="J75" s="154" t="s">
        <v>372</v>
      </c>
      <c r="K75" s="155" t="s">
        <v>372</v>
      </c>
      <c r="L75" s="154" t="s">
        <v>372</v>
      </c>
      <c r="M75" s="155" t="s">
        <v>372</v>
      </c>
      <c r="N75" s="154" t="s">
        <v>372</v>
      </c>
      <c r="O75" s="153" t="s">
        <v>372</v>
      </c>
      <c r="P75" s="157" t="s">
        <v>372</v>
      </c>
      <c r="Q75" s="155" t="s">
        <v>372</v>
      </c>
      <c r="R75" s="154" t="s">
        <v>372</v>
      </c>
      <c r="S75" s="153" t="s">
        <v>372</v>
      </c>
      <c r="T75" s="157" t="s">
        <v>372</v>
      </c>
      <c r="U75" s="153" t="s">
        <v>372</v>
      </c>
      <c r="V75" s="157" t="s">
        <v>372</v>
      </c>
      <c r="W75" s="153" t="s">
        <v>372</v>
      </c>
      <c r="X75" s="157" t="s">
        <v>372</v>
      </c>
      <c r="Y75" s="153" t="s">
        <v>372</v>
      </c>
      <c r="Z75" s="157" t="s">
        <v>372</v>
      </c>
      <c r="AA75" s="153" t="s">
        <v>372</v>
      </c>
      <c r="AB75" s="154" t="s">
        <v>372</v>
      </c>
      <c r="AC75" s="293" t="s">
        <v>372</v>
      </c>
      <c r="AD75" s="156" t="s">
        <v>236</v>
      </c>
      <c r="AE75" s="135"/>
    </row>
    <row r="76" spans="1:31">
      <c r="A76" s="151" t="s">
        <v>291</v>
      </c>
      <c r="B76" s="152">
        <f t="shared" si="28"/>
        <v>0</v>
      </c>
      <c r="C76" s="155" t="s">
        <v>372</v>
      </c>
      <c r="D76" s="154" t="s">
        <v>372</v>
      </c>
      <c r="E76" s="155" t="s">
        <v>372</v>
      </c>
      <c r="F76" s="154" t="s">
        <v>372</v>
      </c>
      <c r="G76" s="155" t="s">
        <v>372</v>
      </c>
      <c r="H76" s="154" t="s">
        <v>372</v>
      </c>
      <c r="I76" s="155" t="s">
        <v>372</v>
      </c>
      <c r="J76" s="154" t="s">
        <v>372</v>
      </c>
      <c r="K76" s="155" t="s">
        <v>372</v>
      </c>
      <c r="L76" s="154" t="s">
        <v>372</v>
      </c>
      <c r="M76" s="155" t="s">
        <v>372</v>
      </c>
      <c r="N76" s="154" t="s">
        <v>372</v>
      </c>
      <c r="O76" s="153" t="s">
        <v>372</v>
      </c>
      <c r="P76" s="157" t="s">
        <v>372</v>
      </c>
      <c r="Q76" s="155" t="s">
        <v>372</v>
      </c>
      <c r="R76" s="154" t="s">
        <v>372</v>
      </c>
      <c r="S76" s="153" t="s">
        <v>372</v>
      </c>
      <c r="T76" s="157" t="s">
        <v>372</v>
      </c>
      <c r="U76" s="153" t="s">
        <v>372</v>
      </c>
      <c r="V76" s="157" t="s">
        <v>372</v>
      </c>
      <c r="W76" s="153" t="s">
        <v>372</v>
      </c>
      <c r="X76" s="157" t="s">
        <v>372</v>
      </c>
      <c r="Y76" s="153" t="s">
        <v>372</v>
      </c>
      <c r="Z76" s="157" t="s">
        <v>372</v>
      </c>
      <c r="AA76" s="153" t="s">
        <v>372</v>
      </c>
      <c r="AB76" s="154" t="s">
        <v>372</v>
      </c>
      <c r="AC76" s="293" t="s">
        <v>372</v>
      </c>
      <c r="AD76" s="156" t="s">
        <v>237</v>
      </c>
      <c r="AE76" s="135"/>
    </row>
    <row r="77" spans="1:31">
      <c r="A77" s="151" t="s">
        <v>337</v>
      </c>
      <c r="B77" s="152">
        <f t="shared" si="28"/>
        <v>0</v>
      </c>
      <c r="C77" s="155" t="s">
        <v>372</v>
      </c>
      <c r="D77" s="154" t="s">
        <v>372</v>
      </c>
      <c r="E77" s="155" t="s">
        <v>372</v>
      </c>
      <c r="F77" s="154" t="s">
        <v>372</v>
      </c>
      <c r="G77" s="155" t="s">
        <v>372</v>
      </c>
      <c r="H77" s="154" t="s">
        <v>372</v>
      </c>
      <c r="I77" s="155" t="s">
        <v>372</v>
      </c>
      <c r="J77" s="154" t="s">
        <v>372</v>
      </c>
      <c r="K77" s="155" t="s">
        <v>372</v>
      </c>
      <c r="L77" s="154" t="s">
        <v>372</v>
      </c>
      <c r="M77" s="155" t="s">
        <v>372</v>
      </c>
      <c r="N77" s="154" t="s">
        <v>372</v>
      </c>
      <c r="O77" s="153" t="s">
        <v>372</v>
      </c>
      <c r="P77" s="157" t="s">
        <v>372</v>
      </c>
      <c r="Q77" s="155" t="s">
        <v>372</v>
      </c>
      <c r="R77" s="154" t="s">
        <v>372</v>
      </c>
      <c r="S77" s="153" t="s">
        <v>372</v>
      </c>
      <c r="T77" s="157" t="s">
        <v>372</v>
      </c>
      <c r="U77" s="153" t="s">
        <v>372</v>
      </c>
      <c r="V77" s="157" t="s">
        <v>372</v>
      </c>
      <c r="W77" s="153" t="s">
        <v>372</v>
      </c>
      <c r="X77" s="157" t="s">
        <v>372</v>
      </c>
      <c r="Y77" s="153" t="s">
        <v>372</v>
      </c>
      <c r="Z77" s="157" t="s">
        <v>372</v>
      </c>
      <c r="AA77" s="153" t="s">
        <v>372</v>
      </c>
      <c r="AB77" s="154" t="s">
        <v>372</v>
      </c>
      <c r="AC77" s="293" t="s">
        <v>372</v>
      </c>
      <c r="AD77" s="156" t="s">
        <v>238</v>
      </c>
      <c r="AE77" s="135"/>
    </row>
    <row r="78" spans="1:31">
      <c r="A78" s="151" t="s">
        <v>338</v>
      </c>
      <c r="B78" s="152">
        <f t="shared" si="28"/>
        <v>0</v>
      </c>
      <c r="C78" s="155" t="s">
        <v>372</v>
      </c>
      <c r="D78" s="154" t="s">
        <v>372</v>
      </c>
      <c r="E78" s="155" t="s">
        <v>372</v>
      </c>
      <c r="F78" s="154" t="s">
        <v>372</v>
      </c>
      <c r="G78" s="155" t="s">
        <v>372</v>
      </c>
      <c r="H78" s="154" t="s">
        <v>372</v>
      </c>
      <c r="I78" s="155" t="s">
        <v>372</v>
      </c>
      <c r="J78" s="154" t="s">
        <v>372</v>
      </c>
      <c r="K78" s="155" t="s">
        <v>372</v>
      </c>
      <c r="L78" s="154" t="s">
        <v>372</v>
      </c>
      <c r="M78" s="155" t="s">
        <v>372</v>
      </c>
      <c r="N78" s="154" t="s">
        <v>372</v>
      </c>
      <c r="O78" s="153" t="s">
        <v>372</v>
      </c>
      <c r="P78" s="157" t="s">
        <v>372</v>
      </c>
      <c r="Q78" s="155" t="s">
        <v>372</v>
      </c>
      <c r="R78" s="154" t="s">
        <v>372</v>
      </c>
      <c r="S78" s="153" t="s">
        <v>372</v>
      </c>
      <c r="T78" s="157" t="s">
        <v>372</v>
      </c>
      <c r="U78" s="153" t="s">
        <v>372</v>
      </c>
      <c r="V78" s="157" t="s">
        <v>372</v>
      </c>
      <c r="W78" s="153" t="s">
        <v>372</v>
      </c>
      <c r="X78" s="157" t="s">
        <v>372</v>
      </c>
      <c r="Y78" s="153" t="s">
        <v>372</v>
      </c>
      <c r="Z78" s="157" t="s">
        <v>372</v>
      </c>
      <c r="AA78" s="153" t="s">
        <v>372</v>
      </c>
      <c r="AB78" s="154" t="s">
        <v>372</v>
      </c>
      <c r="AC78" s="293" t="s">
        <v>372</v>
      </c>
      <c r="AD78" s="156" t="s">
        <v>239</v>
      </c>
      <c r="AE78" s="135"/>
    </row>
    <row r="79" spans="1:31">
      <c r="A79" s="151" t="s">
        <v>339</v>
      </c>
      <c r="B79" s="152">
        <f t="shared" si="28"/>
        <v>266</v>
      </c>
      <c r="C79" s="155" t="s">
        <v>372</v>
      </c>
      <c r="D79" s="154" t="s">
        <v>372</v>
      </c>
      <c r="E79" s="155" t="s">
        <v>372</v>
      </c>
      <c r="F79" s="154" t="s">
        <v>372</v>
      </c>
      <c r="G79" s="155" t="s">
        <v>372</v>
      </c>
      <c r="H79" s="154" t="s">
        <v>372</v>
      </c>
      <c r="I79" s="155" t="s">
        <v>372</v>
      </c>
      <c r="J79" s="154" t="s">
        <v>372</v>
      </c>
      <c r="K79" s="155" t="s">
        <v>372</v>
      </c>
      <c r="L79" s="154" t="s">
        <v>372</v>
      </c>
      <c r="M79" s="155" t="s">
        <v>372</v>
      </c>
      <c r="N79" s="154" t="s">
        <v>372</v>
      </c>
      <c r="O79" s="153" t="s">
        <v>372</v>
      </c>
      <c r="P79" s="157" t="s">
        <v>372</v>
      </c>
      <c r="Q79" s="155" t="s">
        <v>372</v>
      </c>
      <c r="R79" s="157" t="s">
        <v>372</v>
      </c>
      <c r="S79" s="153" t="s">
        <v>372</v>
      </c>
      <c r="T79" s="157" t="s">
        <v>372</v>
      </c>
      <c r="U79" s="153" t="s">
        <v>372</v>
      </c>
      <c r="V79" s="157" t="s">
        <v>372</v>
      </c>
      <c r="W79" s="153" t="s">
        <v>372</v>
      </c>
      <c r="X79" s="157" t="s">
        <v>372</v>
      </c>
      <c r="Y79" s="153" t="s">
        <v>372</v>
      </c>
      <c r="Z79" s="157" t="s">
        <v>372</v>
      </c>
      <c r="AA79" s="153" t="s">
        <v>372</v>
      </c>
      <c r="AB79" s="154">
        <v>248</v>
      </c>
      <c r="AC79" s="293">
        <v>18</v>
      </c>
      <c r="AD79" s="156" t="s">
        <v>240</v>
      </c>
      <c r="AE79" s="135"/>
    </row>
    <row r="80" spans="1:31">
      <c r="A80" s="151" t="s">
        <v>340</v>
      </c>
      <c r="B80" s="152">
        <f t="shared" si="28"/>
        <v>7993</v>
      </c>
      <c r="C80" s="153">
        <v>24</v>
      </c>
      <c r="D80" s="154">
        <v>7.2</v>
      </c>
      <c r="E80" s="153">
        <v>27</v>
      </c>
      <c r="F80" s="154">
        <v>8.1</v>
      </c>
      <c r="G80" s="155" t="s">
        <v>372</v>
      </c>
      <c r="H80" s="154" t="s">
        <v>372</v>
      </c>
      <c r="I80" s="153">
        <v>7690</v>
      </c>
      <c r="J80" s="154">
        <v>1550</v>
      </c>
      <c r="K80" s="155" t="s">
        <v>372</v>
      </c>
      <c r="L80" s="154" t="s">
        <v>372</v>
      </c>
      <c r="M80" s="155" t="s">
        <v>372</v>
      </c>
      <c r="N80" s="154" t="s">
        <v>372</v>
      </c>
      <c r="O80" s="153" t="s">
        <v>372</v>
      </c>
      <c r="P80" s="157" t="s">
        <v>372</v>
      </c>
      <c r="Q80" s="155" t="s">
        <v>372</v>
      </c>
      <c r="R80" s="157" t="s">
        <v>372</v>
      </c>
      <c r="S80" s="153" t="s">
        <v>372</v>
      </c>
      <c r="T80" s="154">
        <v>2</v>
      </c>
      <c r="U80" s="153">
        <v>2.8</v>
      </c>
      <c r="V80" s="157" t="s">
        <v>372</v>
      </c>
      <c r="W80" s="153" t="s">
        <v>372</v>
      </c>
      <c r="X80" s="157" t="s">
        <v>372</v>
      </c>
      <c r="Y80" s="153" t="s">
        <v>372</v>
      </c>
      <c r="Z80" s="157" t="s">
        <v>372</v>
      </c>
      <c r="AA80" s="153" t="s">
        <v>372</v>
      </c>
      <c r="AB80" s="154">
        <v>233</v>
      </c>
      <c r="AC80" s="293">
        <v>17</v>
      </c>
      <c r="AD80" s="156" t="s">
        <v>241</v>
      </c>
      <c r="AE80" s="135"/>
    </row>
    <row r="81" spans="1:31">
      <c r="A81" s="151" t="s">
        <v>341</v>
      </c>
      <c r="B81" s="152">
        <f t="shared" si="28"/>
        <v>0</v>
      </c>
      <c r="C81" s="153" t="s">
        <v>372</v>
      </c>
      <c r="D81" s="154" t="s">
        <v>372</v>
      </c>
      <c r="E81" s="153" t="s">
        <v>372</v>
      </c>
      <c r="F81" s="154" t="s">
        <v>372</v>
      </c>
      <c r="G81" s="155" t="s">
        <v>372</v>
      </c>
      <c r="H81" s="154" t="s">
        <v>372</v>
      </c>
      <c r="I81" s="153" t="s">
        <v>372</v>
      </c>
      <c r="J81" s="154" t="s">
        <v>372</v>
      </c>
      <c r="K81" s="155" t="s">
        <v>372</v>
      </c>
      <c r="L81" s="154" t="s">
        <v>372</v>
      </c>
      <c r="M81" s="155" t="s">
        <v>372</v>
      </c>
      <c r="N81" s="154" t="s">
        <v>372</v>
      </c>
      <c r="O81" s="153" t="s">
        <v>372</v>
      </c>
      <c r="P81" s="157" t="s">
        <v>372</v>
      </c>
      <c r="Q81" s="155" t="s">
        <v>372</v>
      </c>
      <c r="R81" s="157" t="s">
        <v>372</v>
      </c>
      <c r="S81" s="153" t="s">
        <v>372</v>
      </c>
      <c r="T81" s="154" t="s">
        <v>372</v>
      </c>
      <c r="U81" s="153" t="s">
        <v>372</v>
      </c>
      <c r="V81" s="157" t="s">
        <v>372</v>
      </c>
      <c r="W81" s="153" t="s">
        <v>372</v>
      </c>
      <c r="X81" s="157" t="s">
        <v>372</v>
      </c>
      <c r="Y81" s="153" t="s">
        <v>372</v>
      </c>
      <c r="Z81" s="157" t="s">
        <v>372</v>
      </c>
      <c r="AA81" s="153" t="s">
        <v>372</v>
      </c>
      <c r="AB81" s="154" t="s">
        <v>372</v>
      </c>
      <c r="AC81" s="293" t="s">
        <v>372</v>
      </c>
      <c r="AD81" s="156" t="s">
        <v>242</v>
      </c>
      <c r="AE81" s="135"/>
    </row>
    <row r="82" spans="1:31">
      <c r="A82" s="151" t="s">
        <v>342</v>
      </c>
      <c r="B82" s="152">
        <f t="shared" si="28"/>
        <v>8</v>
      </c>
      <c r="C82" s="155" t="s">
        <v>372</v>
      </c>
      <c r="D82" s="154" t="s">
        <v>372</v>
      </c>
      <c r="E82" s="155" t="s">
        <v>372</v>
      </c>
      <c r="F82" s="154" t="s">
        <v>372</v>
      </c>
      <c r="G82" s="155" t="s">
        <v>372</v>
      </c>
      <c r="H82" s="154" t="s">
        <v>372</v>
      </c>
      <c r="I82" s="155" t="s">
        <v>372</v>
      </c>
      <c r="J82" s="154" t="s">
        <v>372</v>
      </c>
      <c r="K82" s="155" t="s">
        <v>372</v>
      </c>
      <c r="L82" s="154" t="s">
        <v>372</v>
      </c>
      <c r="M82" s="155" t="s">
        <v>372</v>
      </c>
      <c r="N82" s="154" t="s">
        <v>372</v>
      </c>
      <c r="O82" s="153" t="s">
        <v>372</v>
      </c>
      <c r="P82" s="157" t="s">
        <v>372</v>
      </c>
      <c r="Q82" s="155" t="s">
        <v>372</v>
      </c>
      <c r="R82" s="157" t="s">
        <v>372</v>
      </c>
      <c r="S82" s="153" t="s">
        <v>372</v>
      </c>
      <c r="T82" s="157" t="s">
        <v>372</v>
      </c>
      <c r="U82" s="153" t="s">
        <v>372</v>
      </c>
      <c r="V82" s="157" t="s">
        <v>372</v>
      </c>
      <c r="W82" s="153" t="s">
        <v>372</v>
      </c>
      <c r="X82" s="157" t="s">
        <v>372</v>
      </c>
      <c r="Y82" s="153" t="s">
        <v>372</v>
      </c>
      <c r="Z82" s="157" t="s">
        <v>372</v>
      </c>
      <c r="AA82" s="153" t="s">
        <v>372</v>
      </c>
      <c r="AB82" s="157" t="s">
        <v>372</v>
      </c>
      <c r="AC82" s="293">
        <v>8</v>
      </c>
      <c r="AD82" s="156" t="s">
        <v>243</v>
      </c>
      <c r="AE82" s="135"/>
    </row>
    <row r="83" spans="1:31">
      <c r="A83" s="215" t="s">
        <v>244</v>
      </c>
      <c r="B83" s="227">
        <f>SUM(B85:B89)</f>
        <v>883</v>
      </c>
      <c r="C83" s="216">
        <f>SUM(C85:C89)</f>
        <v>0</v>
      </c>
      <c r="D83" s="214">
        <f t="shared" ref="D83:N83" si="29">SUM(D85:D89)</f>
        <v>0</v>
      </c>
      <c r="E83" s="217">
        <f t="shared" si="29"/>
        <v>0</v>
      </c>
      <c r="F83" s="214">
        <f t="shared" si="29"/>
        <v>0</v>
      </c>
      <c r="G83" s="217">
        <f t="shared" si="29"/>
        <v>0</v>
      </c>
      <c r="H83" s="214">
        <f t="shared" si="29"/>
        <v>0</v>
      </c>
      <c r="I83" s="217">
        <f>SUM(I85:I89)</f>
        <v>0</v>
      </c>
      <c r="J83" s="214">
        <f>SUM(J85:J89)</f>
        <v>0</v>
      </c>
      <c r="K83" s="217">
        <f t="shared" si="29"/>
        <v>21</v>
      </c>
      <c r="L83" s="214">
        <f t="shared" si="29"/>
        <v>1.26</v>
      </c>
      <c r="M83" s="217">
        <f t="shared" si="29"/>
        <v>3</v>
      </c>
      <c r="N83" s="214">
        <f t="shared" si="29"/>
        <v>1.2</v>
      </c>
      <c r="O83" s="229">
        <f>SUM(O85:O89)</f>
        <v>0</v>
      </c>
      <c r="P83" s="230">
        <f t="shared" ref="P83:W83" si="30">SUM(P85:P89)</f>
        <v>0</v>
      </c>
      <c r="Q83" s="222">
        <f t="shared" si="30"/>
        <v>0</v>
      </c>
      <c r="R83" s="223">
        <f t="shared" si="30"/>
        <v>1</v>
      </c>
      <c r="S83" s="222">
        <f t="shared" si="30"/>
        <v>0.35</v>
      </c>
      <c r="T83" s="223">
        <f t="shared" si="30"/>
        <v>0</v>
      </c>
      <c r="U83" s="222">
        <f t="shared" si="30"/>
        <v>0</v>
      </c>
      <c r="V83" s="231">
        <f t="shared" si="30"/>
        <v>0</v>
      </c>
      <c r="W83" s="230">
        <f t="shared" si="30"/>
        <v>0</v>
      </c>
      <c r="X83" s="223">
        <f t="shared" ref="X83:AC83" si="31">SUM(X85:X89)</f>
        <v>0</v>
      </c>
      <c r="Y83" s="230">
        <f t="shared" si="31"/>
        <v>0</v>
      </c>
      <c r="Z83" s="223">
        <f t="shared" si="31"/>
        <v>31</v>
      </c>
      <c r="AA83" s="230">
        <f t="shared" si="31"/>
        <v>5.58</v>
      </c>
      <c r="AB83" s="223">
        <f t="shared" si="31"/>
        <v>792</v>
      </c>
      <c r="AC83" s="229">
        <f t="shared" si="31"/>
        <v>35</v>
      </c>
      <c r="AD83" s="232" t="s">
        <v>245</v>
      </c>
      <c r="AE83" s="135"/>
    </row>
    <row r="84" spans="1:31">
      <c r="A84" s="215"/>
      <c r="B84" s="227"/>
      <c r="C84" s="216"/>
      <c r="D84" s="214"/>
      <c r="E84" s="217"/>
      <c r="F84" s="214"/>
      <c r="G84" s="217"/>
      <c r="H84" s="214"/>
      <c r="I84" s="217"/>
      <c r="J84" s="214"/>
      <c r="K84" s="217"/>
      <c r="L84" s="214"/>
      <c r="M84" s="217"/>
      <c r="N84" s="214"/>
      <c r="O84" s="229"/>
      <c r="P84" s="230"/>
      <c r="Q84" s="222"/>
      <c r="R84" s="223"/>
      <c r="S84" s="222"/>
      <c r="T84" s="223"/>
      <c r="U84" s="222"/>
      <c r="V84" s="231"/>
      <c r="W84" s="230"/>
      <c r="X84" s="223"/>
      <c r="Y84" s="230"/>
      <c r="Z84" s="223"/>
      <c r="AA84" s="230"/>
      <c r="AB84" s="223"/>
      <c r="AC84" s="229"/>
      <c r="AD84" s="232"/>
      <c r="AE84" s="135"/>
    </row>
    <row r="85" spans="1:31">
      <c r="A85" s="151" t="s">
        <v>343</v>
      </c>
      <c r="B85" s="152">
        <f t="shared" ref="B85:B89" si="32">SUM(C85,E85,G85,I85,K85,M85,O85,R85,T85,V85,X85,Z85,AB85,AC85)</f>
        <v>610</v>
      </c>
      <c r="C85" s="155" t="s">
        <v>372</v>
      </c>
      <c r="D85" s="154" t="s">
        <v>372</v>
      </c>
      <c r="E85" s="155" t="s">
        <v>372</v>
      </c>
      <c r="F85" s="154" t="s">
        <v>372</v>
      </c>
      <c r="G85" s="155" t="s">
        <v>372</v>
      </c>
      <c r="H85" s="154" t="s">
        <v>372</v>
      </c>
      <c r="I85" s="155" t="s">
        <v>372</v>
      </c>
      <c r="J85" s="154" t="s">
        <v>372</v>
      </c>
      <c r="K85" s="155" t="s">
        <v>372</v>
      </c>
      <c r="L85" s="154" t="s">
        <v>372</v>
      </c>
      <c r="M85" s="153">
        <v>3</v>
      </c>
      <c r="N85" s="154">
        <v>1.2</v>
      </c>
      <c r="O85" s="153" t="s">
        <v>372</v>
      </c>
      <c r="P85" s="157" t="s">
        <v>372</v>
      </c>
      <c r="Q85" s="155" t="s">
        <v>372</v>
      </c>
      <c r="R85" s="154">
        <v>1</v>
      </c>
      <c r="S85" s="153">
        <v>0.35</v>
      </c>
      <c r="T85" s="157" t="s">
        <v>372</v>
      </c>
      <c r="U85" s="153" t="s">
        <v>372</v>
      </c>
      <c r="V85" s="157" t="s">
        <v>372</v>
      </c>
      <c r="W85" s="153" t="s">
        <v>372</v>
      </c>
      <c r="X85" s="157" t="s">
        <v>372</v>
      </c>
      <c r="Y85" s="153" t="s">
        <v>372</v>
      </c>
      <c r="Z85" s="157" t="s">
        <v>372</v>
      </c>
      <c r="AA85" s="153" t="s">
        <v>372</v>
      </c>
      <c r="AB85" s="154">
        <v>606</v>
      </c>
      <c r="AC85" s="294" t="s">
        <v>372</v>
      </c>
      <c r="AD85" s="156" t="s">
        <v>246</v>
      </c>
      <c r="AE85" s="135"/>
    </row>
    <row r="86" spans="1:31">
      <c r="A86" s="151" t="s">
        <v>344</v>
      </c>
      <c r="B86" s="152">
        <f t="shared" si="32"/>
        <v>17</v>
      </c>
      <c r="C86" s="155" t="s">
        <v>372</v>
      </c>
      <c r="D86" s="154" t="s">
        <v>372</v>
      </c>
      <c r="E86" s="155" t="s">
        <v>372</v>
      </c>
      <c r="F86" s="154" t="s">
        <v>372</v>
      </c>
      <c r="G86" s="155" t="s">
        <v>372</v>
      </c>
      <c r="H86" s="154" t="s">
        <v>372</v>
      </c>
      <c r="I86" s="155" t="s">
        <v>372</v>
      </c>
      <c r="J86" s="154" t="s">
        <v>372</v>
      </c>
      <c r="K86" s="155" t="s">
        <v>372</v>
      </c>
      <c r="L86" s="154" t="s">
        <v>372</v>
      </c>
      <c r="M86" s="155" t="s">
        <v>372</v>
      </c>
      <c r="N86" s="154" t="s">
        <v>372</v>
      </c>
      <c r="O86" s="153" t="s">
        <v>372</v>
      </c>
      <c r="P86" s="157" t="s">
        <v>372</v>
      </c>
      <c r="Q86" s="155" t="s">
        <v>372</v>
      </c>
      <c r="R86" s="157" t="s">
        <v>372</v>
      </c>
      <c r="S86" s="153" t="s">
        <v>372</v>
      </c>
      <c r="T86" s="157" t="s">
        <v>372</v>
      </c>
      <c r="U86" s="153" t="s">
        <v>372</v>
      </c>
      <c r="V86" s="157" t="s">
        <v>372</v>
      </c>
      <c r="W86" s="153" t="s">
        <v>372</v>
      </c>
      <c r="X86" s="157" t="s">
        <v>372</v>
      </c>
      <c r="Y86" s="153" t="s">
        <v>372</v>
      </c>
      <c r="Z86" s="157" t="s">
        <v>372</v>
      </c>
      <c r="AA86" s="153" t="s">
        <v>372</v>
      </c>
      <c r="AB86" s="154">
        <v>17</v>
      </c>
      <c r="AC86" s="294" t="s">
        <v>372</v>
      </c>
      <c r="AD86" s="156" t="s">
        <v>247</v>
      </c>
      <c r="AE86" s="135"/>
    </row>
    <row r="87" spans="1:31">
      <c r="A87" s="151" t="s">
        <v>345</v>
      </c>
      <c r="B87" s="152">
        <f t="shared" si="32"/>
        <v>89</v>
      </c>
      <c r="C87" s="155" t="s">
        <v>372</v>
      </c>
      <c r="D87" s="154" t="s">
        <v>372</v>
      </c>
      <c r="E87" s="155" t="s">
        <v>372</v>
      </c>
      <c r="F87" s="154" t="s">
        <v>372</v>
      </c>
      <c r="G87" s="155" t="s">
        <v>372</v>
      </c>
      <c r="H87" s="154" t="s">
        <v>372</v>
      </c>
      <c r="I87" s="155" t="s">
        <v>372</v>
      </c>
      <c r="J87" s="154" t="s">
        <v>372</v>
      </c>
      <c r="K87" s="153">
        <v>21</v>
      </c>
      <c r="L87" s="154">
        <v>1.26</v>
      </c>
      <c r="M87" s="155" t="s">
        <v>372</v>
      </c>
      <c r="N87" s="154" t="s">
        <v>372</v>
      </c>
      <c r="O87" s="153" t="s">
        <v>372</v>
      </c>
      <c r="P87" s="157" t="s">
        <v>372</v>
      </c>
      <c r="Q87" s="155" t="s">
        <v>372</v>
      </c>
      <c r="R87" s="157" t="s">
        <v>372</v>
      </c>
      <c r="S87" s="153" t="s">
        <v>372</v>
      </c>
      <c r="T87" s="157" t="s">
        <v>372</v>
      </c>
      <c r="U87" s="153" t="s">
        <v>372</v>
      </c>
      <c r="V87" s="157" t="s">
        <v>372</v>
      </c>
      <c r="W87" s="153" t="s">
        <v>372</v>
      </c>
      <c r="X87" s="157" t="s">
        <v>372</v>
      </c>
      <c r="Y87" s="153" t="s">
        <v>372</v>
      </c>
      <c r="Z87" s="154">
        <v>31</v>
      </c>
      <c r="AA87" s="153">
        <v>5.58</v>
      </c>
      <c r="AB87" s="154">
        <v>36</v>
      </c>
      <c r="AC87" s="293">
        <v>1</v>
      </c>
      <c r="AD87" s="156" t="s">
        <v>248</v>
      </c>
      <c r="AE87" s="135"/>
    </row>
    <row r="88" spans="1:31">
      <c r="A88" s="151" t="s">
        <v>346</v>
      </c>
      <c r="B88" s="152">
        <f t="shared" si="32"/>
        <v>57</v>
      </c>
      <c r="C88" s="155" t="s">
        <v>372</v>
      </c>
      <c r="D88" s="154" t="s">
        <v>372</v>
      </c>
      <c r="E88" s="155" t="s">
        <v>372</v>
      </c>
      <c r="F88" s="154" t="s">
        <v>372</v>
      </c>
      <c r="G88" s="155" t="s">
        <v>372</v>
      </c>
      <c r="H88" s="154" t="s">
        <v>372</v>
      </c>
      <c r="I88" s="155" t="s">
        <v>372</v>
      </c>
      <c r="J88" s="154" t="s">
        <v>372</v>
      </c>
      <c r="K88" s="155" t="s">
        <v>372</v>
      </c>
      <c r="L88" s="154" t="s">
        <v>372</v>
      </c>
      <c r="M88" s="155" t="s">
        <v>372</v>
      </c>
      <c r="N88" s="154" t="s">
        <v>372</v>
      </c>
      <c r="O88" s="153" t="s">
        <v>372</v>
      </c>
      <c r="P88" s="157" t="s">
        <v>372</v>
      </c>
      <c r="Q88" s="155" t="s">
        <v>372</v>
      </c>
      <c r="R88" s="157" t="s">
        <v>372</v>
      </c>
      <c r="S88" s="153" t="s">
        <v>372</v>
      </c>
      <c r="T88" s="157" t="s">
        <v>372</v>
      </c>
      <c r="U88" s="153" t="s">
        <v>372</v>
      </c>
      <c r="V88" s="157" t="s">
        <v>372</v>
      </c>
      <c r="W88" s="153" t="s">
        <v>372</v>
      </c>
      <c r="X88" s="157" t="s">
        <v>372</v>
      </c>
      <c r="Y88" s="153" t="s">
        <v>372</v>
      </c>
      <c r="Z88" s="157" t="s">
        <v>372</v>
      </c>
      <c r="AA88" s="153" t="s">
        <v>372</v>
      </c>
      <c r="AB88" s="154">
        <v>53</v>
      </c>
      <c r="AC88" s="293">
        <v>4</v>
      </c>
      <c r="AD88" s="156" t="s">
        <v>249</v>
      </c>
      <c r="AE88" s="135"/>
    </row>
    <row r="89" spans="1:31">
      <c r="A89" s="151" t="s">
        <v>347</v>
      </c>
      <c r="B89" s="152">
        <f t="shared" si="32"/>
        <v>110</v>
      </c>
      <c r="C89" s="155" t="s">
        <v>372</v>
      </c>
      <c r="D89" s="154" t="s">
        <v>372</v>
      </c>
      <c r="E89" s="155" t="s">
        <v>372</v>
      </c>
      <c r="F89" s="154" t="s">
        <v>372</v>
      </c>
      <c r="G89" s="155" t="s">
        <v>372</v>
      </c>
      <c r="H89" s="154" t="s">
        <v>372</v>
      </c>
      <c r="I89" s="155" t="s">
        <v>372</v>
      </c>
      <c r="J89" s="154" t="s">
        <v>372</v>
      </c>
      <c r="K89" s="155" t="s">
        <v>372</v>
      </c>
      <c r="L89" s="154" t="s">
        <v>372</v>
      </c>
      <c r="M89" s="155" t="s">
        <v>372</v>
      </c>
      <c r="N89" s="154" t="s">
        <v>372</v>
      </c>
      <c r="O89" s="153" t="s">
        <v>372</v>
      </c>
      <c r="P89" s="157" t="s">
        <v>372</v>
      </c>
      <c r="Q89" s="155" t="s">
        <v>372</v>
      </c>
      <c r="R89" s="157" t="s">
        <v>372</v>
      </c>
      <c r="S89" s="153" t="s">
        <v>372</v>
      </c>
      <c r="T89" s="157" t="s">
        <v>372</v>
      </c>
      <c r="U89" s="153" t="s">
        <v>372</v>
      </c>
      <c r="V89" s="157" t="s">
        <v>372</v>
      </c>
      <c r="W89" s="153" t="s">
        <v>372</v>
      </c>
      <c r="X89" s="157" t="s">
        <v>372</v>
      </c>
      <c r="Y89" s="153" t="s">
        <v>372</v>
      </c>
      <c r="Z89" s="157" t="s">
        <v>372</v>
      </c>
      <c r="AA89" s="153" t="s">
        <v>372</v>
      </c>
      <c r="AB89" s="154">
        <v>80</v>
      </c>
      <c r="AC89" s="293">
        <v>30</v>
      </c>
      <c r="AD89" s="156" t="s">
        <v>250</v>
      </c>
      <c r="AE89" s="135"/>
    </row>
    <row r="90" spans="1:31">
      <c r="A90" s="215" t="s">
        <v>251</v>
      </c>
      <c r="B90" s="227">
        <f>SUM(B92:B104)</f>
        <v>739</v>
      </c>
      <c r="C90" s="216">
        <f>SUM(C92:C104)</f>
        <v>0</v>
      </c>
      <c r="D90" s="214">
        <f t="shared" ref="D90:N90" si="33">SUM(D92:D104)</f>
        <v>0</v>
      </c>
      <c r="E90" s="217">
        <f t="shared" si="33"/>
        <v>0</v>
      </c>
      <c r="F90" s="214">
        <f t="shared" si="33"/>
        <v>0</v>
      </c>
      <c r="G90" s="217">
        <f t="shared" si="33"/>
        <v>0</v>
      </c>
      <c r="H90" s="214">
        <f t="shared" si="33"/>
        <v>0</v>
      </c>
      <c r="I90" s="217">
        <f>SUM(I92:I104)</f>
        <v>0</v>
      </c>
      <c r="J90" s="214">
        <f>SUM(J92:J104)</f>
        <v>0</v>
      </c>
      <c r="K90" s="217">
        <f t="shared" si="33"/>
        <v>22</v>
      </c>
      <c r="L90" s="214">
        <f t="shared" si="33"/>
        <v>1.788</v>
      </c>
      <c r="M90" s="217">
        <f t="shared" si="33"/>
        <v>0</v>
      </c>
      <c r="N90" s="214">
        <f t="shared" si="33"/>
        <v>0</v>
      </c>
      <c r="O90" s="229">
        <f>SUM(O92:O104)</f>
        <v>45</v>
      </c>
      <c r="P90" s="230">
        <f t="shared" ref="P90:W90" si="34">SUM(P92:P104)</f>
        <v>0.8</v>
      </c>
      <c r="Q90" s="222">
        <f t="shared" si="34"/>
        <v>0</v>
      </c>
      <c r="R90" s="223">
        <f t="shared" si="34"/>
        <v>0</v>
      </c>
      <c r="S90" s="222">
        <f t="shared" si="34"/>
        <v>0</v>
      </c>
      <c r="T90" s="223">
        <f t="shared" si="34"/>
        <v>0</v>
      </c>
      <c r="U90" s="222">
        <f t="shared" si="34"/>
        <v>0</v>
      </c>
      <c r="V90" s="231">
        <f t="shared" si="34"/>
        <v>0</v>
      </c>
      <c r="W90" s="230">
        <f t="shared" si="34"/>
        <v>0</v>
      </c>
      <c r="X90" s="223">
        <f t="shared" ref="X90:AC90" si="35">SUM(X92:X104)</f>
        <v>0</v>
      </c>
      <c r="Y90" s="230">
        <f t="shared" si="35"/>
        <v>0</v>
      </c>
      <c r="Z90" s="223">
        <f t="shared" si="35"/>
        <v>0</v>
      </c>
      <c r="AA90" s="230">
        <f t="shared" si="35"/>
        <v>0</v>
      </c>
      <c r="AB90" s="223">
        <f t="shared" si="35"/>
        <v>491</v>
      </c>
      <c r="AC90" s="229">
        <f t="shared" si="35"/>
        <v>181</v>
      </c>
      <c r="AD90" s="232" t="s">
        <v>252</v>
      </c>
      <c r="AE90" s="135"/>
    </row>
    <row r="91" spans="1:31">
      <c r="A91" s="215"/>
      <c r="B91" s="227"/>
      <c r="C91" s="216"/>
      <c r="D91" s="214"/>
      <c r="E91" s="217"/>
      <c r="F91" s="214"/>
      <c r="G91" s="217"/>
      <c r="H91" s="214"/>
      <c r="I91" s="217"/>
      <c r="J91" s="214"/>
      <c r="K91" s="217"/>
      <c r="L91" s="214"/>
      <c r="M91" s="217"/>
      <c r="N91" s="214"/>
      <c r="O91" s="229"/>
      <c r="P91" s="230"/>
      <c r="Q91" s="222"/>
      <c r="R91" s="223"/>
      <c r="S91" s="222"/>
      <c r="T91" s="223"/>
      <c r="U91" s="222"/>
      <c r="V91" s="231"/>
      <c r="W91" s="230"/>
      <c r="X91" s="223"/>
      <c r="Y91" s="230"/>
      <c r="Z91" s="223"/>
      <c r="AA91" s="230"/>
      <c r="AB91" s="223"/>
      <c r="AC91" s="229"/>
      <c r="AD91" s="232"/>
      <c r="AE91" s="135"/>
    </row>
    <row r="92" spans="1:31">
      <c r="A92" s="151" t="s">
        <v>348</v>
      </c>
      <c r="B92" s="152">
        <f t="shared" ref="B92:B104" si="36">SUM(C92,E92,G92,I92,K92,M92,O92,R92,T92,V92,X92,Z92,AB92,AC92)</f>
        <v>0</v>
      </c>
      <c r="C92" s="155" t="s">
        <v>372</v>
      </c>
      <c r="D92" s="154" t="s">
        <v>372</v>
      </c>
      <c r="E92" s="155" t="s">
        <v>372</v>
      </c>
      <c r="F92" s="154" t="s">
        <v>372</v>
      </c>
      <c r="G92" s="155" t="s">
        <v>372</v>
      </c>
      <c r="H92" s="154" t="s">
        <v>372</v>
      </c>
      <c r="I92" s="155" t="s">
        <v>372</v>
      </c>
      <c r="J92" s="154" t="s">
        <v>372</v>
      </c>
      <c r="K92" s="155" t="s">
        <v>372</v>
      </c>
      <c r="L92" s="154" t="s">
        <v>372</v>
      </c>
      <c r="M92" s="155" t="s">
        <v>372</v>
      </c>
      <c r="N92" s="154" t="s">
        <v>372</v>
      </c>
      <c r="O92" s="153" t="s">
        <v>372</v>
      </c>
      <c r="P92" s="157" t="s">
        <v>372</v>
      </c>
      <c r="Q92" s="155" t="s">
        <v>372</v>
      </c>
      <c r="R92" s="157" t="s">
        <v>372</v>
      </c>
      <c r="S92" s="153" t="s">
        <v>372</v>
      </c>
      <c r="T92" s="157" t="s">
        <v>372</v>
      </c>
      <c r="U92" s="153" t="s">
        <v>372</v>
      </c>
      <c r="V92" s="157" t="s">
        <v>372</v>
      </c>
      <c r="W92" s="153" t="s">
        <v>372</v>
      </c>
      <c r="X92" s="157" t="s">
        <v>372</v>
      </c>
      <c r="Y92" s="153" t="s">
        <v>372</v>
      </c>
      <c r="Z92" s="157" t="s">
        <v>372</v>
      </c>
      <c r="AA92" s="153" t="s">
        <v>372</v>
      </c>
      <c r="AB92" s="154" t="s">
        <v>372</v>
      </c>
      <c r="AC92" s="293" t="s">
        <v>372</v>
      </c>
      <c r="AD92" s="156" t="s">
        <v>253</v>
      </c>
      <c r="AE92" s="135"/>
    </row>
    <row r="93" spans="1:31">
      <c r="A93" s="151" t="s">
        <v>349</v>
      </c>
      <c r="B93" s="152">
        <f t="shared" si="36"/>
        <v>18</v>
      </c>
      <c r="C93" s="155" t="s">
        <v>372</v>
      </c>
      <c r="D93" s="154" t="s">
        <v>372</v>
      </c>
      <c r="E93" s="155" t="s">
        <v>372</v>
      </c>
      <c r="F93" s="154" t="s">
        <v>372</v>
      </c>
      <c r="G93" s="155" t="s">
        <v>372</v>
      </c>
      <c r="H93" s="154" t="s">
        <v>372</v>
      </c>
      <c r="I93" s="155" t="s">
        <v>372</v>
      </c>
      <c r="J93" s="154" t="s">
        <v>372</v>
      </c>
      <c r="K93" s="155" t="s">
        <v>372</v>
      </c>
      <c r="L93" s="154" t="s">
        <v>372</v>
      </c>
      <c r="M93" s="155" t="s">
        <v>372</v>
      </c>
      <c r="N93" s="154" t="s">
        <v>372</v>
      </c>
      <c r="O93" s="153" t="s">
        <v>372</v>
      </c>
      <c r="P93" s="157">
        <v>0.8</v>
      </c>
      <c r="Q93" s="155" t="s">
        <v>372</v>
      </c>
      <c r="R93" s="157" t="s">
        <v>372</v>
      </c>
      <c r="S93" s="153" t="s">
        <v>372</v>
      </c>
      <c r="T93" s="157" t="s">
        <v>372</v>
      </c>
      <c r="U93" s="153" t="s">
        <v>372</v>
      </c>
      <c r="V93" s="157" t="s">
        <v>372</v>
      </c>
      <c r="W93" s="153" t="s">
        <v>372</v>
      </c>
      <c r="X93" s="157" t="s">
        <v>372</v>
      </c>
      <c r="Y93" s="153" t="s">
        <v>372</v>
      </c>
      <c r="Z93" s="157" t="s">
        <v>372</v>
      </c>
      <c r="AA93" s="153" t="s">
        <v>372</v>
      </c>
      <c r="AB93" s="154">
        <v>13</v>
      </c>
      <c r="AC93" s="293">
        <v>5</v>
      </c>
      <c r="AD93" s="156" t="s">
        <v>254</v>
      </c>
      <c r="AE93" s="135"/>
    </row>
    <row r="94" spans="1:31">
      <c r="A94" s="151" t="s">
        <v>350</v>
      </c>
      <c r="B94" s="152">
        <f t="shared" si="36"/>
        <v>90</v>
      </c>
      <c r="C94" s="155" t="s">
        <v>372</v>
      </c>
      <c r="D94" s="154" t="s">
        <v>372</v>
      </c>
      <c r="E94" s="155" t="s">
        <v>372</v>
      </c>
      <c r="F94" s="154" t="s">
        <v>372</v>
      </c>
      <c r="G94" s="155" t="s">
        <v>372</v>
      </c>
      <c r="H94" s="154" t="s">
        <v>372</v>
      </c>
      <c r="I94" s="155" t="s">
        <v>372</v>
      </c>
      <c r="J94" s="154" t="s">
        <v>372</v>
      </c>
      <c r="K94" s="155" t="s">
        <v>372</v>
      </c>
      <c r="L94" s="154" t="s">
        <v>372</v>
      </c>
      <c r="M94" s="155" t="s">
        <v>372</v>
      </c>
      <c r="N94" s="154" t="s">
        <v>372</v>
      </c>
      <c r="O94" s="153" t="s">
        <v>372</v>
      </c>
      <c r="P94" s="157" t="s">
        <v>372</v>
      </c>
      <c r="Q94" s="155" t="s">
        <v>372</v>
      </c>
      <c r="R94" s="157" t="s">
        <v>372</v>
      </c>
      <c r="S94" s="153" t="s">
        <v>372</v>
      </c>
      <c r="T94" s="157" t="s">
        <v>372</v>
      </c>
      <c r="U94" s="153" t="s">
        <v>372</v>
      </c>
      <c r="V94" s="157" t="s">
        <v>372</v>
      </c>
      <c r="W94" s="153" t="s">
        <v>372</v>
      </c>
      <c r="X94" s="157" t="s">
        <v>372</v>
      </c>
      <c r="Y94" s="153" t="s">
        <v>372</v>
      </c>
      <c r="Z94" s="157" t="s">
        <v>372</v>
      </c>
      <c r="AA94" s="153" t="s">
        <v>372</v>
      </c>
      <c r="AB94" s="154">
        <v>90</v>
      </c>
      <c r="AC94" s="294" t="s">
        <v>372</v>
      </c>
      <c r="AD94" s="156" t="s">
        <v>255</v>
      </c>
      <c r="AE94" s="135"/>
    </row>
    <row r="95" spans="1:31">
      <c r="A95" s="151" t="s">
        <v>351</v>
      </c>
      <c r="B95" s="152">
        <f t="shared" si="36"/>
        <v>30</v>
      </c>
      <c r="C95" s="155" t="s">
        <v>372</v>
      </c>
      <c r="D95" s="154" t="s">
        <v>372</v>
      </c>
      <c r="E95" s="155" t="s">
        <v>372</v>
      </c>
      <c r="F95" s="154" t="s">
        <v>372</v>
      </c>
      <c r="G95" s="155" t="s">
        <v>372</v>
      </c>
      <c r="H95" s="154" t="s">
        <v>372</v>
      </c>
      <c r="I95" s="155" t="s">
        <v>372</v>
      </c>
      <c r="J95" s="154" t="s">
        <v>372</v>
      </c>
      <c r="K95" s="155" t="s">
        <v>372</v>
      </c>
      <c r="L95" s="154" t="s">
        <v>372</v>
      </c>
      <c r="M95" s="155" t="s">
        <v>372</v>
      </c>
      <c r="N95" s="154" t="s">
        <v>372</v>
      </c>
      <c r="O95" s="153">
        <v>15</v>
      </c>
      <c r="P95" s="157" t="s">
        <v>372</v>
      </c>
      <c r="Q95" s="155" t="s">
        <v>372</v>
      </c>
      <c r="R95" s="157" t="s">
        <v>372</v>
      </c>
      <c r="S95" s="153" t="s">
        <v>372</v>
      </c>
      <c r="T95" s="157" t="s">
        <v>372</v>
      </c>
      <c r="U95" s="153" t="s">
        <v>372</v>
      </c>
      <c r="V95" s="157" t="s">
        <v>372</v>
      </c>
      <c r="W95" s="153" t="s">
        <v>372</v>
      </c>
      <c r="X95" s="157" t="s">
        <v>372</v>
      </c>
      <c r="Y95" s="153" t="s">
        <v>372</v>
      </c>
      <c r="Z95" s="157" t="s">
        <v>372</v>
      </c>
      <c r="AA95" s="153" t="s">
        <v>372</v>
      </c>
      <c r="AB95" s="157" t="s">
        <v>372</v>
      </c>
      <c r="AC95" s="293">
        <v>15</v>
      </c>
      <c r="AD95" s="156" t="s">
        <v>256</v>
      </c>
      <c r="AE95" s="135"/>
    </row>
    <row r="96" spans="1:31">
      <c r="A96" s="151" t="s">
        <v>352</v>
      </c>
      <c r="B96" s="152">
        <f t="shared" si="36"/>
        <v>14</v>
      </c>
      <c r="C96" s="155" t="s">
        <v>372</v>
      </c>
      <c r="D96" s="154" t="s">
        <v>372</v>
      </c>
      <c r="E96" s="155" t="s">
        <v>372</v>
      </c>
      <c r="F96" s="154" t="s">
        <v>372</v>
      </c>
      <c r="G96" s="155" t="s">
        <v>372</v>
      </c>
      <c r="H96" s="154" t="s">
        <v>372</v>
      </c>
      <c r="I96" s="155" t="s">
        <v>372</v>
      </c>
      <c r="J96" s="154" t="s">
        <v>372</v>
      </c>
      <c r="K96" s="155" t="s">
        <v>372</v>
      </c>
      <c r="L96" s="154" t="s">
        <v>372</v>
      </c>
      <c r="M96" s="155" t="s">
        <v>372</v>
      </c>
      <c r="N96" s="154" t="s">
        <v>372</v>
      </c>
      <c r="O96" s="153" t="s">
        <v>372</v>
      </c>
      <c r="P96" s="157" t="s">
        <v>372</v>
      </c>
      <c r="Q96" s="155" t="s">
        <v>372</v>
      </c>
      <c r="R96" s="157" t="s">
        <v>372</v>
      </c>
      <c r="S96" s="153" t="s">
        <v>372</v>
      </c>
      <c r="T96" s="157" t="s">
        <v>372</v>
      </c>
      <c r="U96" s="153" t="s">
        <v>372</v>
      </c>
      <c r="V96" s="157" t="s">
        <v>372</v>
      </c>
      <c r="W96" s="153" t="s">
        <v>372</v>
      </c>
      <c r="X96" s="157" t="s">
        <v>372</v>
      </c>
      <c r="Y96" s="153" t="s">
        <v>372</v>
      </c>
      <c r="Z96" s="157" t="s">
        <v>372</v>
      </c>
      <c r="AA96" s="153" t="s">
        <v>372</v>
      </c>
      <c r="AB96" s="154">
        <v>14</v>
      </c>
      <c r="AC96" s="294" t="s">
        <v>372</v>
      </c>
      <c r="AD96" s="156" t="s">
        <v>257</v>
      </c>
      <c r="AE96" s="135"/>
    </row>
    <row r="97" spans="1:31">
      <c r="A97" s="151" t="s">
        <v>353</v>
      </c>
      <c r="B97" s="152">
        <f t="shared" si="36"/>
        <v>250</v>
      </c>
      <c r="C97" s="155" t="s">
        <v>372</v>
      </c>
      <c r="D97" s="154" t="s">
        <v>372</v>
      </c>
      <c r="E97" s="155" t="s">
        <v>372</v>
      </c>
      <c r="F97" s="154" t="s">
        <v>372</v>
      </c>
      <c r="G97" s="155" t="s">
        <v>372</v>
      </c>
      <c r="H97" s="154" t="s">
        <v>372</v>
      </c>
      <c r="I97" s="155" t="s">
        <v>372</v>
      </c>
      <c r="J97" s="154" t="s">
        <v>372</v>
      </c>
      <c r="K97" s="155" t="s">
        <v>372</v>
      </c>
      <c r="L97" s="154" t="s">
        <v>372</v>
      </c>
      <c r="M97" s="155" t="s">
        <v>372</v>
      </c>
      <c r="N97" s="154" t="s">
        <v>372</v>
      </c>
      <c r="O97" s="153" t="s">
        <v>372</v>
      </c>
      <c r="P97" s="157" t="s">
        <v>372</v>
      </c>
      <c r="Q97" s="155" t="s">
        <v>372</v>
      </c>
      <c r="R97" s="157" t="s">
        <v>372</v>
      </c>
      <c r="S97" s="153" t="s">
        <v>372</v>
      </c>
      <c r="T97" s="157" t="s">
        <v>372</v>
      </c>
      <c r="U97" s="153" t="s">
        <v>372</v>
      </c>
      <c r="V97" s="157" t="s">
        <v>372</v>
      </c>
      <c r="W97" s="153" t="s">
        <v>372</v>
      </c>
      <c r="X97" s="157" t="s">
        <v>372</v>
      </c>
      <c r="Y97" s="153" t="s">
        <v>372</v>
      </c>
      <c r="Z97" s="157" t="s">
        <v>372</v>
      </c>
      <c r="AA97" s="153" t="s">
        <v>372</v>
      </c>
      <c r="AB97" s="154">
        <v>250</v>
      </c>
      <c r="AC97" s="294" t="s">
        <v>372</v>
      </c>
      <c r="AD97" s="156" t="s">
        <v>258</v>
      </c>
      <c r="AE97" s="135"/>
    </row>
    <row r="98" spans="1:31">
      <c r="A98" s="151" t="s">
        <v>354</v>
      </c>
      <c r="B98" s="152">
        <f t="shared" si="36"/>
        <v>71</v>
      </c>
      <c r="C98" s="155" t="s">
        <v>372</v>
      </c>
      <c r="D98" s="154" t="s">
        <v>372</v>
      </c>
      <c r="E98" s="155" t="s">
        <v>372</v>
      </c>
      <c r="F98" s="154" t="s">
        <v>372</v>
      </c>
      <c r="G98" s="155" t="s">
        <v>372</v>
      </c>
      <c r="H98" s="154" t="s">
        <v>372</v>
      </c>
      <c r="I98" s="155" t="s">
        <v>372</v>
      </c>
      <c r="J98" s="154" t="s">
        <v>372</v>
      </c>
      <c r="K98" s="153">
        <v>10</v>
      </c>
      <c r="L98" s="154">
        <v>1.25</v>
      </c>
      <c r="M98" s="155" t="s">
        <v>372</v>
      </c>
      <c r="N98" s="154" t="s">
        <v>372</v>
      </c>
      <c r="O98" s="153">
        <v>30</v>
      </c>
      <c r="P98" s="157" t="s">
        <v>372</v>
      </c>
      <c r="Q98" s="155" t="s">
        <v>372</v>
      </c>
      <c r="R98" s="157" t="s">
        <v>372</v>
      </c>
      <c r="S98" s="153" t="s">
        <v>372</v>
      </c>
      <c r="T98" s="157" t="s">
        <v>372</v>
      </c>
      <c r="U98" s="153" t="s">
        <v>372</v>
      </c>
      <c r="V98" s="157" t="s">
        <v>372</v>
      </c>
      <c r="W98" s="153" t="s">
        <v>372</v>
      </c>
      <c r="X98" s="157" t="s">
        <v>372</v>
      </c>
      <c r="Y98" s="153" t="s">
        <v>372</v>
      </c>
      <c r="Z98" s="157" t="s">
        <v>372</v>
      </c>
      <c r="AA98" s="153" t="s">
        <v>372</v>
      </c>
      <c r="AB98" s="157" t="s">
        <v>372</v>
      </c>
      <c r="AC98" s="293">
        <v>31</v>
      </c>
      <c r="AD98" s="156" t="s">
        <v>259</v>
      </c>
      <c r="AE98" s="135"/>
    </row>
    <row r="99" spans="1:31">
      <c r="A99" s="151" t="s">
        <v>355</v>
      </c>
      <c r="B99" s="152">
        <f t="shared" si="36"/>
        <v>27</v>
      </c>
      <c r="C99" s="155" t="s">
        <v>372</v>
      </c>
      <c r="D99" s="154" t="s">
        <v>372</v>
      </c>
      <c r="E99" s="155" t="s">
        <v>372</v>
      </c>
      <c r="F99" s="154" t="s">
        <v>372</v>
      </c>
      <c r="G99" s="155" t="s">
        <v>372</v>
      </c>
      <c r="H99" s="154" t="s">
        <v>372</v>
      </c>
      <c r="I99" s="155" t="s">
        <v>372</v>
      </c>
      <c r="J99" s="154" t="s">
        <v>372</v>
      </c>
      <c r="K99" s="155" t="s">
        <v>372</v>
      </c>
      <c r="L99" s="154" t="s">
        <v>372</v>
      </c>
      <c r="M99" s="155" t="s">
        <v>372</v>
      </c>
      <c r="N99" s="154" t="s">
        <v>372</v>
      </c>
      <c r="O99" s="153" t="s">
        <v>372</v>
      </c>
      <c r="P99" s="157" t="s">
        <v>372</v>
      </c>
      <c r="Q99" s="155" t="s">
        <v>372</v>
      </c>
      <c r="R99" s="157" t="s">
        <v>372</v>
      </c>
      <c r="S99" s="153" t="s">
        <v>372</v>
      </c>
      <c r="T99" s="157" t="s">
        <v>372</v>
      </c>
      <c r="U99" s="153" t="s">
        <v>372</v>
      </c>
      <c r="V99" s="157" t="s">
        <v>372</v>
      </c>
      <c r="W99" s="153" t="s">
        <v>372</v>
      </c>
      <c r="X99" s="157" t="s">
        <v>372</v>
      </c>
      <c r="Y99" s="153" t="s">
        <v>372</v>
      </c>
      <c r="Z99" s="157" t="s">
        <v>372</v>
      </c>
      <c r="AA99" s="153" t="s">
        <v>372</v>
      </c>
      <c r="AB99" s="154">
        <v>27</v>
      </c>
      <c r="AC99" s="294" t="s">
        <v>372</v>
      </c>
      <c r="AD99" s="156" t="s">
        <v>260</v>
      </c>
      <c r="AE99" s="135"/>
    </row>
    <row r="100" spans="1:31">
      <c r="A100" s="151" t="s">
        <v>356</v>
      </c>
      <c r="B100" s="152">
        <f t="shared" si="36"/>
        <v>0</v>
      </c>
      <c r="C100" s="155" t="s">
        <v>372</v>
      </c>
      <c r="D100" s="154" t="s">
        <v>372</v>
      </c>
      <c r="E100" s="155" t="s">
        <v>372</v>
      </c>
      <c r="F100" s="154" t="s">
        <v>372</v>
      </c>
      <c r="G100" s="155" t="s">
        <v>372</v>
      </c>
      <c r="H100" s="154" t="s">
        <v>372</v>
      </c>
      <c r="I100" s="155" t="s">
        <v>372</v>
      </c>
      <c r="J100" s="154" t="s">
        <v>372</v>
      </c>
      <c r="K100" s="155" t="s">
        <v>372</v>
      </c>
      <c r="L100" s="154" t="s">
        <v>372</v>
      </c>
      <c r="M100" s="155" t="s">
        <v>372</v>
      </c>
      <c r="N100" s="154" t="s">
        <v>372</v>
      </c>
      <c r="O100" s="153" t="s">
        <v>372</v>
      </c>
      <c r="P100" s="157" t="s">
        <v>372</v>
      </c>
      <c r="Q100" s="155" t="s">
        <v>372</v>
      </c>
      <c r="R100" s="157" t="s">
        <v>372</v>
      </c>
      <c r="S100" s="153" t="s">
        <v>372</v>
      </c>
      <c r="T100" s="157" t="s">
        <v>372</v>
      </c>
      <c r="U100" s="153" t="s">
        <v>372</v>
      </c>
      <c r="V100" s="157" t="s">
        <v>372</v>
      </c>
      <c r="W100" s="153" t="s">
        <v>372</v>
      </c>
      <c r="X100" s="157" t="s">
        <v>372</v>
      </c>
      <c r="Y100" s="153" t="s">
        <v>372</v>
      </c>
      <c r="Z100" s="157" t="s">
        <v>372</v>
      </c>
      <c r="AA100" s="153" t="s">
        <v>372</v>
      </c>
      <c r="AB100" s="154" t="s">
        <v>372</v>
      </c>
      <c r="AC100" s="294" t="s">
        <v>372</v>
      </c>
      <c r="AD100" s="156" t="s">
        <v>261</v>
      </c>
      <c r="AE100" s="135"/>
    </row>
    <row r="101" spans="1:31">
      <c r="A101" s="151" t="s">
        <v>357</v>
      </c>
      <c r="B101" s="152">
        <f t="shared" si="36"/>
        <v>65</v>
      </c>
      <c r="C101" s="155" t="s">
        <v>372</v>
      </c>
      <c r="D101" s="154" t="s">
        <v>372</v>
      </c>
      <c r="E101" s="155" t="s">
        <v>372</v>
      </c>
      <c r="F101" s="154" t="s">
        <v>372</v>
      </c>
      <c r="G101" s="155" t="s">
        <v>372</v>
      </c>
      <c r="H101" s="154" t="s">
        <v>372</v>
      </c>
      <c r="I101" s="155" t="s">
        <v>372</v>
      </c>
      <c r="J101" s="154" t="s">
        <v>372</v>
      </c>
      <c r="K101" s="153">
        <v>5</v>
      </c>
      <c r="L101" s="154">
        <v>0.12</v>
      </c>
      <c r="M101" s="155" t="s">
        <v>372</v>
      </c>
      <c r="N101" s="154" t="s">
        <v>372</v>
      </c>
      <c r="O101" s="153" t="s">
        <v>372</v>
      </c>
      <c r="P101" s="157" t="s">
        <v>372</v>
      </c>
      <c r="Q101" s="155" t="s">
        <v>372</v>
      </c>
      <c r="R101" s="157" t="s">
        <v>372</v>
      </c>
      <c r="S101" s="153" t="s">
        <v>372</v>
      </c>
      <c r="T101" s="157" t="s">
        <v>372</v>
      </c>
      <c r="U101" s="153" t="s">
        <v>372</v>
      </c>
      <c r="V101" s="157" t="s">
        <v>372</v>
      </c>
      <c r="W101" s="153" t="s">
        <v>372</v>
      </c>
      <c r="X101" s="157" t="s">
        <v>372</v>
      </c>
      <c r="Y101" s="153" t="s">
        <v>372</v>
      </c>
      <c r="Z101" s="157" t="s">
        <v>372</v>
      </c>
      <c r="AA101" s="153" t="s">
        <v>372</v>
      </c>
      <c r="AB101" s="154">
        <v>27</v>
      </c>
      <c r="AC101" s="293">
        <v>33</v>
      </c>
      <c r="AD101" s="156" t="s">
        <v>262</v>
      </c>
      <c r="AE101" s="135"/>
    </row>
    <row r="102" spans="1:31">
      <c r="A102" s="151" t="s">
        <v>358</v>
      </c>
      <c r="B102" s="152">
        <f t="shared" si="36"/>
        <v>25</v>
      </c>
      <c r="C102" s="155" t="s">
        <v>372</v>
      </c>
      <c r="D102" s="154" t="s">
        <v>372</v>
      </c>
      <c r="E102" s="155" t="s">
        <v>372</v>
      </c>
      <c r="F102" s="154" t="s">
        <v>372</v>
      </c>
      <c r="G102" s="155" t="s">
        <v>372</v>
      </c>
      <c r="H102" s="154" t="s">
        <v>372</v>
      </c>
      <c r="I102" s="155" t="s">
        <v>372</v>
      </c>
      <c r="J102" s="154" t="s">
        <v>372</v>
      </c>
      <c r="K102" s="155" t="s">
        <v>372</v>
      </c>
      <c r="L102" s="154" t="s">
        <v>372</v>
      </c>
      <c r="M102" s="155" t="s">
        <v>372</v>
      </c>
      <c r="N102" s="154" t="s">
        <v>372</v>
      </c>
      <c r="O102" s="153" t="s">
        <v>372</v>
      </c>
      <c r="P102" s="157" t="s">
        <v>372</v>
      </c>
      <c r="Q102" s="155" t="s">
        <v>372</v>
      </c>
      <c r="R102" s="157" t="s">
        <v>372</v>
      </c>
      <c r="S102" s="153" t="s">
        <v>372</v>
      </c>
      <c r="T102" s="157" t="s">
        <v>372</v>
      </c>
      <c r="U102" s="153" t="s">
        <v>372</v>
      </c>
      <c r="V102" s="157" t="s">
        <v>372</v>
      </c>
      <c r="W102" s="153" t="s">
        <v>372</v>
      </c>
      <c r="X102" s="157" t="s">
        <v>372</v>
      </c>
      <c r="Y102" s="153" t="s">
        <v>372</v>
      </c>
      <c r="Z102" s="157" t="s">
        <v>372</v>
      </c>
      <c r="AA102" s="153" t="s">
        <v>372</v>
      </c>
      <c r="AB102" s="154">
        <v>25</v>
      </c>
      <c r="AC102" s="294" t="s">
        <v>372</v>
      </c>
      <c r="AD102" s="156" t="s">
        <v>263</v>
      </c>
      <c r="AE102" s="135"/>
    </row>
    <row r="103" spans="1:31">
      <c r="A103" s="151" t="s">
        <v>359</v>
      </c>
      <c r="B103" s="152">
        <f t="shared" si="36"/>
        <v>149</v>
      </c>
      <c r="C103" s="155" t="s">
        <v>372</v>
      </c>
      <c r="D103" s="154" t="s">
        <v>372</v>
      </c>
      <c r="E103" s="155" t="s">
        <v>372</v>
      </c>
      <c r="F103" s="154" t="s">
        <v>372</v>
      </c>
      <c r="G103" s="155" t="s">
        <v>372</v>
      </c>
      <c r="H103" s="154" t="s">
        <v>372</v>
      </c>
      <c r="I103" s="155" t="s">
        <v>372</v>
      </c>
      <c r="J103" s="154" t="s">
        <v>372</v>
      </c>
      <c r="K103" s="153">
        <v>7</v>
      </c>
      <c r="L103" s="154">
        <v>0.41799999999999998</v>
      </c>
      <c r="M103" s="155" t="s">
        <v>372</v>
      </c>
      <c r="N103" s="154" t="s">
        <v>372</v>
      </c>
      <c r="O103" s="153" t="s">
        <v>372</v>
      </c>
      <c r="P103" s="157" t="s">
        <v>372</v>
      </c>
      <c r="Q103" s="155" t="s">
        <v>372</v>
      </c>
      <c r="R103" s="157" t="s">
        <v>372</v>
      </c>
      <c r="S103" s="153" t="s">
        <v>372</v>
      </c>
      <c r="T103" s="157" t="s">
        <v>372</v>
      </c>
      <c r="U103" s="153" t="s">
        <v>372</v>
      </c>
      <c r="V103" s="157" t="s">
        <v>372</v>
      </c>
      <c r="W103" s="153" t="s">
        <v>372</v>
      </c>
      <c r="X103" s="157" t="s">
        <v>372</v>
      </c>
      <c r="Y103" s="153" t="s">
        <v>372</v>
      </c>
      <c r="Z103" s="157" t="s">
        <v>372</v>
      </c>
      <c r="AA103" s="153" t="s">
        <v>372</v>
      </c>
      <c r="AB103" s="154">
        <v>45</v>
      </c>
      <c r="AC103" s="293">
        <v>97</v>
      </c>
      <c r="AD103" s="156" t="s">
        <v>264</v>
      </c>
      <c r="AE103" s="135"/>
    </row>
    <row r="104" spans="1:31">
      <c r="A104" s="151" t="s">
        <v>360</v>
      </c>
      <c r="B104" s="152">
        <f t="shared" si="36"/>
        <v>0</v>
      </c>
      <c r="C104" s="155" t="s">
        <v>372</v>
      </c>
      <c r="D104" s="154" t="s">
        <v>372</v>
      </c>
      <c r="E104" s="155" t="s">
        <v>372</v>
      </c>
      <c r="F104" s="154" t="s">
        <v>372</v>
      </c>
      <c r="G104" s="155" t="s">
        <v>372</v>
      </c>
      <c r="H104" s="154" t="s">
        <v>372</v>
      </c>
      <c r="I104" s="155" t="s">
        <v>372</v>
      </c>
      <c r="J104" s="154" t="s">
        <v>372</v>
      </c>
      <c r="K104" s="153" t="s">
        <v>372</v>
      </c>
      <c r="L104" s="154" t="s">
        <v>372</v>
      </c>
      <c r="M104" s="155" t="s">
        <v>372</v>
      </c>
      <c r="N104" s="154" t="s">
        <v>372</v>
      </c>
      <c r="O104" s="153" t="s">
        <v>372</v>
      </c>
      <c r="P104" s="157" t="s">
        <v>372</v>
      </c>
      <c r="Q104" s="155" t="s">
        <v>372</v>
      </c>
      <c r="R104" s="157" t="s">
        <v>372</v>
      </c>
      <c r="S104" s="153" t="s">
        <v>372</v>
      </c>
      <c r="T104" s="157" t="s">
        <v>372</v>
      </c>
      <c r="U104" s="153" t="s">
        <v>372</v>
      </c>
      <c r="V104" s="157" t="s">
        <v>372</v>
      </c>
      <c r="W104" s="153" t="s">
        <v>372</v>
      </c>
      <c r="X104" s="157" t="s">
        <v>372</v>
      </c>
      <c r="Y104" s="153" t="s">
        <v>372</v>
      </c>
      <c r="Z104" s="157" t="s">
        <v>372</v>
      </c>
      <c r="AA104" s="153" t="s">
        <v>372</v>
      </c>
      <c r="AB104" s="154" t="s">
        <v>372</v>
      </c>
      <c r="AC104" s="293" t="s">
        <v>372</v>
      </c>
      <c r="AD104" s="156" t="s">
        <v>265</v>
      </c>
      <c r="AE104" s="135"/>
    </row>
    <row r="105" spans="1:31">
      <c r="A105" s="215" t="s">
        <v>266</v>
      </c>
      <c r="B105" s="227">
        <f>SUM(B107:B110)</f>
        <v>1131</v>
      </c>
      <c r="C105" s="216">
        <f>SUM(C107:C110)</f>
        <v>0</v>
      </c>
      <c r="D105" s="214">
        <f t="shared" ref="D105:N105" si="37">SUM(D107:D110)</f>
        <v>0</v>
      </c>
      <c r="E105" s="217">
        <f t="shared" si="37"/>
        <v>0</v>
      </c>
      <c r="F105" s="214">
        <f t="shared" si="37"/>
        <v>0</v>
      </c>
      <c r="G105" s="217">
        <f t="shared" si="37"/>
        <v>0</v>
      </c>
      <c r="H105" s="214">
        <f t="shared" si="37"/>
        <v>0</v>
      </c>
      <c r="I105" s="217">
        <f>SUM(I107:I110)</f>
        <v>0</v>
      </c>
      <c r="J105" s="214">
        <f>SUM(J107:J110)</f>
        <v>0</v>
      </c>
      <c r="K105" s="217">
        <f t="shared" si="37"/>
        <v>0</v>
      </c>
      <c r="L105" s="214">
        <f t="shared" si="37"/>
        <v>0</v>
      </c>
      <c r="M105" s="217">
        <f t="shared" si="37"/>
        <v>1</v>
      </c>
      <c r="N105" s="214">
        <f t="shared" si="37"/>
        <v>0.5</v>
      </c>
      <c r="O105" s="229">
        <f>SUM(O107:O110)</f>
        <v>22</v>
      </c>
      <c r="P105" s="230">
        <f t="shared" ref="P105:W105" si="38">SUM(P107:P110)</f>
        <v>0</v>
      </c>
      <c r="Q105" s="222">
        <f t="shared" si="38"/>
        <v>0</v>
      </c>
      <c r="R105" s="223">
        <f t="shared" si="38"/>
        <v>33</v>
      </c>
      <c r="S105" s="222">
        <f t="shared" si="38"/>
        <v>18.45</v>
      </c>
      <c r="T105" s="223">
        <f t="shared" si="38"/>
        <v>0</v>
      </c>
      <c r="U105" s="222">
        <f t="shared" si="38"/>
        <v>0</v>
      </c>
      <c r="V105" s="231">
        <f t="shared" si="38"/>
        <v>0</v>
      </c>
      <c r="W105" s="230">
        <f t="shared" si="38"/>
        <v>0</v>
      </c>
      <c r="X105" s="223">
        <f t="shared" ref="X105:AC105" si="39">SUM(X107:X110)</f>
        <v>0</v>
      </c>
      <c r="Y105" s="230">
        <f t="shared" si="39"/>
        <v>0</v>
      </c>
      <c r="Z105" s="223">
        <f t="shared" si="39"/>
        <v>0</v>
      </c>
      <c r="AA105" s="230">
        <f t="shared" si="39"/>
        <v>0</v>
      </c>
      <c r="AB105" s="223">
        <f t="shared" si="39"/>
        <v>693</v>
      </c>
      <c r="AC105" s="229">
        <f t="shared" si="39"/>
        <v>382</v>
      </c>
      <c r="AD105" s="232" t="s">
        <v>267</v>
      </c>
      <c r="AE105" s="135"/>
    </row>
    <row r="106" spans="1:31">
      <c r="A106" s="215"/>
      <c r="B106" s="227"/>
      <c r="C106" s="216"/>
      <c r="D106" s="214"/>
      <c r="E106" s="217"/>
      <c r="F106" s="214"/>
      <c r="G106" s="217"/>
      <c r="H106" s="214"/>
      <c r="I106" s="217"/>
      <c r="J106" s="214"/>
      <c r="K106" s="217"/>
      <c r="L106" s="214"/>
      <c r="M106" s="217"/>
      <c r="N106" s="214"/>
      <c r="O106" s="229"/>
      <c r="P106" s="230"/>
      <c r="Q106" s="222"/>
      <c r="R106" s="223"/>
      <c r="S106" s="222"/>
      <c r="T106" s="223"/>
      <c r="U106" s="222"/>
      <c r="V106" s="231"/>
      <c r="W106" s="230"/>
      <c r="X106" s="223"/>
      <c r="Y106" s="230"/>
      <c r="Z106" s="223"/>
      <c r="AA106" s="230"/>
      <c r="AB106" s="223"/>
      <c r="AC106" s="229"/>
      <c r="AD106" s="232"/>
      <c r="AE106" s="135"/>
    </row>
    <row r="107" spans="1:31">
      <c r="A107" s="151" t="s">
        <v>361</v>
      </c>
      <c r="B107" s="152">
        <f>SUM(C107,E107,G107,I107,K107,M107,O107,R107,T107,V107,X107,Z107,AB107,AC107)</f>
        <v>588</v>
      </c>
      <c r="C107" s="155" t="s">
        <v>372</v>
      </c>
      <c r="D107" s="154" t="s">
        <v>372</v>
      </c>
      <c r="E107" s="155" t="s">
        <v>372</v>
      </c>
      <c r="F107" s="154" t="s">
        <v>372</v>
      </c>
      <c r="G107" s="155" t="s">
        <v>372</v>
      </c>
      <c r="H107" s="154" t="s">
        <v>372</v>
      </c>
      <c r="I107" s="155" t="s">
        <v>372</v>
      </c>
      <c r="J107" s="154" t="s">
        <v>372</v>
      </c>
      <c r="K107" s="155" t="s">
        <v>372</v>
      </c>
      <c r="L107" s="154" t="s">
        <v>372</v>
      </c>
      <c r="M107" s="155" t="s">
        <v>372</v>
      </c>
      <c r="N107" s="154" t="s">
        <v>372</v>
      </c>
      <c r="O107" s="153">
        <v>22</v>
      </c>
      <c r="P107" s="157" t="s">
        <v>372</v>
      </c>
      <c r="Q107" s="155" t="s">
        <v>372</v>
      </c>
      <c r="R107" s="154">
        <v>6</v>
      </c>
      <c r="S107" s="153">
        <v>1.65</v>
      </c>
      <c r="T107" s="157" t="s">
        <v>372</v>
      </c>
      <c r="U107" s="153" t="s">
        <v>372</v>
      </c>
      <c r="V107" s="157" t="s">
        <v>372</v>
      </c>
      <c r="W107" s="153" t="s">
        <v>372</v>
      </c>
      <c r="X107" s="157" t="s">
        <v>372</v>
      </c>
      <c r="Y107" s="153" t="s">
        <v>372</v>
      </c>
      <c r="Z107" s="157" t="s">
        <v>372</v>
      </c>
      <c r="AA107" s="153" t="s">
        <v>372</v>
      </c>
      <c r="AB107" s="154">
        <v>311</v>
      </c>
      <c r="AC107" s="293">
        <v>249</v>
      </c>
      <c r="AD107" s="156" t="s">
        <v>268</v>
      </c>
      <c r="AE107" s="135"/>
    </row>
    <row r="108" spans="1:31">
      <c r="A108" s="151" t="s">
        <v>362</v>
      </c>
      <c r="B108" s="152">
        <f>SUM(C108,E108,G108,I108,K108,M108,O108,R108,T108,V108,X108,Z108,AB108,AC108)</f>
        <v>243</v>
      </c>
      <c r="C108" s="155" t="s">
        <v>372</v>
      </c>
      <c r="D108" s="154" t="s">
        <v>372</v>
      </c>
      <c r="E108" s="155" t="s">
        <v>372</v>
      </c>
      <c r="F108" s="154" t="s">
        <v>372</v>
      </c>
      <c r="G108" s="155" t="s">
        <v>372</v>
      </c>
      <c r="H108" s="154" t="s">
        <v>372</v>
      </c>
      <c r="I108" s="155" t="s">
        <v>372</v>
      </c>
      <c r="J108" s="154" t="s">
        <v>372</v>
      </c>
      <c r="K108" s="155" t="s">
        <v>372</v>
      </c>
      <c r="L108" s="154" t="s">
        <v>372</v>
      </c>
      <c r="M108" s="155" t="s">
        <v>372</v>
      </c>
      <c r="N108" s="154" t="s">
        <v>372</v>
      </c>
      <c r="O108" s="153" t="s">
        <v>372</v>
      </c>
      <c r="P108" s="157" t="s">
        <v>372</v>
      </c>
      <c r="Q108" s="155" t="s">
        <v>372</v>
      </c>
      <c r="R108" s="154">
        <v>11</v>
      </c>
      <c r="S108" s="153">
        <v>3.3</v>
      </c>
      <c r="T108" s="157" t="s">
        <v>372</v>
      </c>
      <c r="U108" s="153" t="s">
        <v>372</v>
      </c>
      <c r="V108" s="157" t="s">
        <v>372</v>
      </c>
      <c r="W108" s="153" t="s">
        <v>372</v>
      </c>
      <c r="X108" s="157" t="s">
        <v>372</v>
      </c>
      <c r="Y108" s="153" t="s">
        <v>372</v>
      </c>
      <c r="Z108" s="157" t="s">
        <v>372</v>
      </c>
      <c r="AA108" s="153" t="s">
        <v>372</v>
      </c>
      <c r="AB108" s="154">
        <v>121</v>
      </c>
      <c r="AC108" s="293">
        <v>111</v>
      </c>
      <c r="AD108" s="156" t="s">
        <v>269</v>
      </c>
      <c r="AE108" s="135"/>
    </row>
    <row r="109" spans="1:31">
      <c r="A109" s="151" t="s">
        <v>363</v>
      </c>
      <c r="B109" s="152">
        <f>SUM(C109,E109,G109,I109,K109,M109,O109,R109,T109,V109,X109,Z109,AB109,AC109)</f>
        <v>184</v>
      </c>
      <c r="C109" s="155" t="s">
        <v>372</v>
      </c>
      <c r="D109" s="154" t="s">
        <v>372</v>
      </c>
      <c r="E109" s="155" t="s">
        <v>372</v>
      </c>
      <c r="F109" s="154" t="s">
        <v>372</v>
      </c>
      <c r="G109" s="155" t="s">
        <v>372</v>
      </c>
      <c r="H109" s="154" t="s">
        <v>372</v>
      </c>
      <c r="I109" s="155" t="s">
        <v>372</v>
      </c>
      <c r="J109" s="154" t="s">
        <v>372</v>
      </c>
      <c r="K109" s="155" t="s">
        <v>372</v>
      </c>
      <c r="L109" s="154" t="s">
        <v>372</v>
      </c>
      <c r="M109" s="153">
        <v>1</v>
      </c>
      <c r="N109" s="154">
        <v>0.5</v>
      </c>
      <c r="O109" s="153" t="s">
        <v>372</v>
      </c>
      <c r="P109" s="157" t="s">
        <v>372</v>
      </c>
      <c r="Q109" s="155" t="s">
        <v>372</v>
      </c>
      <c r="R109" s="157" t="s">
        <v>372</v>
      </c>
      <c r="S109" s="153" t="s">
        <v>372</v>
      </c>
      <c r="T109" s="157" t="s">
        <v>372</v>
      </c>
      <c r="U109" s="153" t="s">
        <v>372</v>
      </c>
      <c r="V109" s="157" t="s">
        <v>372</v>
      </c>
      <c r="W109" s="153" t="s">
        <v>372</v>
      </c>
      <c r="X109" s="157" t="s">
        <v>372</v>
      </c>
      <c r="Y109" s="153" t="s">
        <v>372</v>
      </c>
      <c r="Z109" s="157" t="s">
        <v>372</v>
      </c>
      <c r="AA109" s="153" t="s">
        <v>372</v>
      </c>
      <c r="AB109" s="154">
        <v>179</v>
      </c>
      <c r="AC109" s="293">
        <v>4</v>
      </c>
      <c r="AD109" s="156" t="s">
        <v>270</v>
      </c>
      <c r="AE109" s="135"/>
    </row>
    <row r="110" spans="1:31" ht="15.65" thickBot="1">
      <c r="A110" s="168" t="s">
        <v>364</v>
      </c>
      <c r="B110" s="169">
        <f>SUM(C110,E110,G110,I110,K110,M110,O110,R110,T110,V110,X110,Z110,AB110,AC110)</f>
        <v>116</v>
      </c>
      <c r="C110" s="170" t="s">
        <v>372</v>
      </c>
      <c r="D110" s="171" t="s">
        <v>372</v>
      </c>
      <c r="E110" s="170" t="s">
        <v>372</v>
      </c>
      <c r="F110" s="171" t="s">
        <v>372</v>
      </c>
      <c r="G110" s="170" t="s">
        <v>372</v>
      </c>
      <c r="H110" s="171" t="s">
        <v>372</v>
      </c>
      <c r="I110" s="170" t="s">
        <v>372</v>
      </c>
      <c r="J110" s="171" t="s">
        <v>372</v>
      </c>
      <c r="K110" s="170" t="s">
        <v>372</v>
      </c>
      <c r="L110" s="171" t="s">
        <v>372</v>
      </c>
      <c r="M110" s="170" t="s">
        <v>372</v>
      </c>
      <c r="N110" s="171" t="s">
        <v>372</v>
      </c>
      <c r="O110" s="172" t="s">
        <v>372</v>
      </c>
      <c r="P110" s="173" t="s">
        <v>372</v>
      </c>
      <c r="Q110" s="170" t="s">
        <v>372</v>
      </c>
      <c r="R110" s="171">
        <v>16</v>
      </c>
      <c r="S110" s="172">
        <v>13.5</v>
      </c>
      <c r="T110" s="173" t="s">
        <v>372</v>
      </c>
      <c r="U110" s="172" t="s">
        <v>372</v>
      </c>
      <c r="V110" s="173" t="s">
        <v>372</v>
      </c>
      <c r="W110" s="172" t="s">
        <v>372</v>
      </c>
      <c r="X110" s="173" t="s">
        <v>372</v>
      </c>
      <c r="Y110" s="172" t="s">
        <v>372</v>
      </c>
      <c r="Z110" s="173" t="s">
        <v>372</v>
      </c>
      <c r="AA110" s="172" t="s">
        <v>372</v>
      </c>
      <c r="AB110" s="171">
        <v>82</v>
      </c>
      <c r="AC110" s="295">
        <v>18</v>
      </c>
      <c r="AD110" s="174" t="s">
        <v>271</v>
      </c>
      <c r="AE110" s="135"/>
    </row>
    <row r="111" spans="1:31">
      <c r="A111" s="175" t="s">
        <v>272</v>
      </c>
      <c r="AB111" s="127" t="s">
        <v>273</v>
      </c>
      <c r="AC111" s="127"/>
      <c r="AD111" s="149"/>
    </row>
    <row r="112" spans="1:31">
      <c r="A112" s="125" t="s">
        <v>274</v>
      </c>
      <c r="AB112" s="292" t="s">
        <v>276</v>
      </c>
      <c r="AC112" s="292"/>
      <c r="AD112" s="292"/>
    </row>
    <row r="113" spans="1:30">
      <c r="A113" s="125" t="s">
        <v>275</v>
      </c>
      <c r="B113" s="176"/>
      <c r="C113" s="176"/>
      <c r="Q113" s="177"/>
      <c r="AB113" s="291" t="s">
        <v>277</v>
      </c>
      <c r="AC113" s="291"/>
      <c r="AD113" s="291"/>
    </row>
    <row r="115" spans="1:30">
      <c r="A115" s="135"/>
    </row>
    <row r="116" spans="1:30">
      <c r="A116" s="135"/>
    </row>
    <row r="117" spans="1:30">
      <c r="A117" s="135"/>
    </row>
    <row r="118" spans="1:30">
      <c r="A118" s="135"/>
    </row>
    <row r="119" spans="1:30">
      <c r="A119" s="135"/>
    </row>
    <row r="120" spans="1:30">
      <c r="A120" s="135"/>
    </row>
    <row r="121" spans="1:30">
      <c r="A121" s="135"/>
    </row>
    <row r="122" spans="1:30">
      <c r="A122" s="135"/>
    </row>
    <row r="123" spans="1:30">
      <c r="A123" s="135"/>
    </row>
    <row r="124" spans="1:30">
      <c r="A124" s="135"/>
    </row>
    <row r="125" spans="1:30">
      <c r="A125" s="178"/>
    </row>
    <row r="126" spans="1:30" s="135" customFormat="1">
      <c r="A126" s="212"/>
      <c r="B126" s="212"/>
      <c r="C126" s="212"/>
      <c r="D126" s="212"/>
      <c r="E126" s="212"/>
      <c r="F126" s="212"/>
      <c r="G126" s="213"/>
      <c r="H126" s="213"/>
      <c r="I126" s="213"/>
      <c r="J126" s="213"/>
      <c r="K126" s="213"/>
      <c r="L126" s="213"/>
      <c r="M126" s="213"/>
      <c r="N126" s="213"/>
      <c r="P126" s="179"/>
      <c r="Q126" s="179"/>
      <c r="S126" s="179"/>
      <c r="U126" s="179"/>
      <c r="W126" s="179"/>
      <c r="Y126" s="179"/>
      <c r="AA126" s="179"/>
    </row>
    <row r="127" spans="1:30" s="135" customFormat="1">
      <c r="A127" s="212"/>
      <c r="B127" s="212"/>
      <c r="C127" s="212"/>
      <c r="D127" s="212"/>
      <c r="E127" s="212"/>
      <c r="F127" s="212"/>
      <c r="G127" s="213"/>
      <c r="H127" s="213"/>
      <c r="I127" s="213"/>
      <c r="J127" s="213"/>
      <c r="K127" s="213"/>
      <c r="L127" s="213"/>
      <c r="M127" s="213"/>
      <c r="N127" s="213"/>
      <c r="P127" s="179"/>
      <c r="Q127" s="179"/>
      <c r="S127" s="179"/>
      <c r="U127" s="179"/>
      <c r="W127" s="179"/>
      <c r="Y127" s="179"/>
      <c r="AA127" s="179"/>
    </row>
    <row r="128" spans="1:30" s="135" customFormat="1">
      <c r="A128" s="212"/>
      <c r="B128" s="212"/>
      <c r="C128" s="212"/>
      <c r="D128" s="212"/>
      <c r="E128" s="212"/>
      <c r="F128" s="212"/>
      <c r="G128" s="213"/>
      <c r="H128" s="213"/>
      <c r="I128" s="213"/>
      <c r="J128" s="213"/>
      <c r="K128" s="213"/>
      <c r="L128" s="213"/>
      <c r="M128" s="213"/>
      <c r="N128" s="213"/>
      <c r="P128" s="179"/>
      <c r="Q128" s="179"/>
      <c r="S128" s="179"/>
      <c r="U128" s="179"/>
      <c r="W128" s="179"/>
      <c r="Y128" s="179"/>
      <c r="AA128" s="179"/>
    </row>
    <row r="129" spans="1:27" s="135" customFormat="1">
      <c r="A129" s="180"/>
      <c r="D129" s="179"/>
      <c r="F129" s="221"/>
      <c r="G129" s="221"/>
      <c r="H129" s="221"/>
      <c r="I129" s="221"/>
      <c r="J129" s="221"/>
      <c r="K129" s="221"/>
      <c r="L129" s="221"/>
      <c r="M129" s="221"/>
      <c r="N129" s="221"/>
      <c r="P129" s="179"/>
      <c r="Q129" s="179"/>
      <c r="S129" s="179"/>
      <c r="U129" s="179"/>
      <c r="W129" s="179"/>
      <c r="Y129" s="179"/>
      <c r="AA129" s="179"/>
    </row>
    <row r="130" spans="1:27" s="135" customFormat="1">
      <c r="A130" s="224"/>
      <c r="B130" s="225"/>
      <c r="C130" s="226"/>
      <c r="D130" s="226"/>
      <c r="E130" s="226"/>
      <c r="F130" s="225"/>
      <c r="G130" s="225"/>
      <c r="H130" s="225"/>
      <c r="I130" s="225"/>
      <c r="J130" s="225"/>
      <c r="K130" s="225"/>
      <c r="L130" s="225"/>
      <c r="M130" s="225"/>
      <c r="N130" s="225"/>
      <c r="P130" s="179"/>
      <c r="Q130" s="179"/>
      <c r="S130" s="179"/>
      <c r="U130" s="179"/>
      <c r="W130" s="179"/>
      <c r="Y130" s="179"/>
      <c r="AA130" s="179"/>
    </row>
    <row r="131" spans="1:27" s="135" customFormat="1">
      <c r="A131" s="224"/>
      <c r="B131" s="226"/>
      <c r="C131" s="226"/>
      <c r="D131" s="226"/>
      <c r="E131" s="226"/>
      <c r="F131" s="225"/>
      <c r="G131" s="225"/>
      <c r="H131" s="225"/>
      <c r="I131" s="225"/>
      <c r="J131" s="225"/>
      <c r="K131" s="225"/>
      <c r="L131" s="225"/>
      <c r="M131" s="225"/>
      <c r="N131" s="225"/>
      <c r="P131" s="179"/>
      <c r="Q131" s="179"/>
      <c r="S131" s="179"/>
      <c r="U131" s="179"/>
      <c r="W131" s="179"/>
      <c r="Y131" s="179"/>
      <c r="AA131" s="179"/>
    </row>
    <row r="132" spans="1:27" s="135" customFormat="1">
      <c r="A132" s="224"/>
      <c r="B132" s="225"/>
      <c r="C132" s="225"/>
      <c r="D132" s="225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P132" s="179"/>
      <c r="Q132" s="179"/>
      <c r="S132" s="179"/>
      <c r="U132" s="179"/>
      <c r="W132" s="179"/>
      <c r="Y132" s="179"/>
      <c r="AA132" s="179"/>
    </row>
    <row r="133" spans="1:27" s="135" customFormat="1">
      <c r="A133" s="224"/>
      <c r="B133" s="181"/>
      <c r="C133" s="181"/>
      <c r="D133" s="182"/>
      <c r="E133" s="181"/>
      <c r="F133" s="182"/>
      <c r="G133" s="181"/>
      <c r="H133" s="182"/>
      <c r="I133" s="181"/>
      <c r="J133" s="182"/>
      <c r="K133" s="181"/>
      <c r="L133" s="182"/>
      <c r="M133" s="181"/>
      <c r="N133" s="225"/>
      <c r="P133" s="179"/>
      <c r="Q133" s="179"/>
      <c r="S133" s="179"/>
      <c r="U133" s="179"/>
      <c r="W133" s="179"/>
      <c r="Y133" s="179"/>
      <c r="AA133" s="179"/>
    </row>
    <row r="134" spans="1:27" s="135" customFormat="1">
      <c r="A134" s="183"/>
      <c r="D134" s="179"/>
      <c r="F134" s="179"/>
      <c r="H134" s="179"/>
      <c r="J134" s="179"/>
      <c r="L134" s="179"/>
      <c r="N134" s="184"/>
      <c r="P134" s="179"/>
      <c r="Q134" s="179"/>
      <c r="S134" s="179"/>
      <c r="U134" s="179"/>
      <c r="W134" s="179"/>
      <c r="Y134" s="179"/>
      <c r="AA134" s="179"/>
    </row>
    <row r="135" spans="1:27" s="135" customFormat="1">
      <c r="A135" s="185"/>
      <c r="D135" s="179"/>
      <c r="F135" s="179"/>
      <c r="H135" s="179"/>
      <c r="J135" s="179"/>
      <c r="L135" s="179"/>
      <c r="N135" s="184"/>
      <c r="P135" s="179"/>
      <c r="Q135" s="179"/>
      <c r="S135" s="179"/>
      <c r="U135" s="179"/>
      <c r="W135" s="179"/>
      <c r="Y135" s="179"/>
      <c r="AA135" s="179"/>
    </row>
    <row r="136" spans="1:27" s="135" customFormat="1">
      <c r="A136" s="209"/>
      <c r="B136" s="211"/>
      <c r="C136" s="211"/>
      <c r="D136" s="228"/>
      <c r="E136" s="211"/>
      <c r="F136" s="228"/>
      <c r="G136" s="211"/>
      <c r="H136" s="228"/>
      <c r="I136" s="186"/>
      <c r="J136" s="187"/>
      <c r="K136" s="211"/>
      <c r="L136" s="228"/>
      <c r="M136" s="211"/>
      <c r="N136" s="220"/>
      <c r="P136" s="179"/>
      <c r="Q136" s="179"/>
      <c r="S136" s="179"/>
      <c r="U136" s="179"/>
      <c r="W136" s="179"/>
      <c r="Y136" s="179"/>
      <c r="AA136" s="179"/>
    </row>
    <row r="137" spans="1:27" s="135" customFormat="1">
      <c r="A137" s="209"/>
      <c r="B137" s="211"/>
      <c r="C137" s="211"/>
      <c r="D137" s="228"/>
      <c r="E137" s="211"/>
      <c r="F137" s="228"/>
      <c r="G137" s="211"/>
      <c r="H137" s="228"/>
      <c r="I137" s="186"/>
      <c r="J137" s="187"/>
      <c r="K137" s="211"/>
      <c r="L137" s="228"/>
      <c r="M137" s="211"/>
      <c r="N137" s="220"/>
      <c r="P137" s="179"/>
      <c r="Q137" s="179"/>
      <c r="S137" s="179"/>
      <c r="U137" s="179"/>
      <c r="W137" s="179"/>
      <c r="Y137" s="179"/>
      <c r="AA137" s="179"/>
    </row>
    <row r="138" spans="1:27" s="135" customFormat="1">
      <c r="A138" s="209"/>
      <c r="B138" s="211"/>
      <c r="C138" s="211"/>
      <c r="D138" s="228"/>
      <c r="E138" s="211"/>
      <c r="F138" s="228"/>
      <c r="G138" s="211"/>
      <c r="H138" s="228"/>
      <c r="I138" s="186"/>
      <c r="J138" s="187"/>
      <c r="K138" s="211"/>
      <c r="L138" s="228"/>
      <c r="M138" s="211"/>
      <c r="N138" s="220"/>
      <c r="P138" s="179"/>
      <c r="Q138" s="179"/>
      <c r="S138" s="179"/>
      <c r="U138" s="179"/>
      <c r="W138" s="179"/>
      <c r="Y138" s="179"/>
      <c r="AA138" s="179"/>
    </row>
    <row r="139" spans="1:27" s="135" customFormat="1">
      <c r="A139" s="185"/>
      <c r="D139" s="179"/>
      <c r="F139" s="134"/>
      <c r="G139" s="134"/>
      <c r="H139" s="179"/>
      <c r="J139" s="179"/>
      <c r="L139" s="179"/>
      <c r="N139" s="188"/>
      <c r="P139" s="179"/>
      <c r="Q139" s="179"/>
      <c r="S139" s="179"/>
      <c r="U139" s="179"/>
      <c r="W139" s="179"/>
      <c r="Y139" s="179"/>
      <c r="AA139" s="179"/>
    </row>
    <row r="140" spans="1:27" s="135" customFormat="1">
      <c r="A140" s="185"/>
      <c r="D140" s="179"/>
      <c r="F140" s="134"/>
      <c r="G140" s="134"/>
      <c r="H140" s="179"/>
      <c r="J140" s="179"/>
      <c r="L140" s="179"/>
      <c r="N140" s="188"/>
      <c r="P140" s="179"/>
      <c r="Q140" s="179"/>
      <c r="S140" s="179"/>
      <c r="U140" s="179"/>
      <c r="W140" s="179"/>
      <c r="Y140" s="179"/>
      <c r="AA140" s="179"/>
    </row>
    <row r="141" spans="1:27" s="135" customFormat="1">
      <c r="A141" s="185"/>
      <c r="D141" s="179"/>
      <c r="F141" s="134"/>
      <c r="G141" s="134"/>
      <c r="H141" s="179"/>
      <c r="J141" s="179"/>
      <c r="L141" s="179"/>
      <c r="N141" s="188"/>
      <c r="P141" s="179"/>
      <c r="Q141" s="179"/>
      <c r="S141" s="179"/>
      <c r="U141" s="179"/>
      <c r="W141" s="179"/>
      <c r="Y141" s="179"/>
      <c r="AA141" s="179"/>
    </row>
    <row r="142" spans="1:27" s="135" customFormat="1">
      <c r="A142" s="185"/>
      <c r="D142" s="179"/>
      <c r="F142" s="134"/>
      <c r="G142" s="134"/>
      <c r="H142" s="179"/>
      <c r="J142" s="179"/>
      <c r="L142" s="179"/>
      <c r="N142" s="188"/>
      <c r="P142" s="179"/>
      <c r="Q142" s="179"/>
      <c r="S142" s="179"/>
      <c r="U142" s="179"/>
      <c r="W142" s="179"/>
      <c r="Y142" s="179"/>
      <c r="AA142" s="179"/>
    </row>
    <row r="143" spans="1:27" s="135" customFormat="1">
      <c r="A143" s="185"/>
      <c r="D143" s="179"/>
      <c r="F143" s="134"/>
      <c r="G143" s="134"/>
      <c r="H143" s="179"/>
      <c r="J143" s="179"/>
      <c r="L143" s="179"/>
      <c r="N143" s="188"/>
      <c r="P143" s="179"/>
      <c r="Q143" s="179"/>
      <c r="S143" s="179"/>
      <c r="U143" s="179"/>
      <c r="W143" s="179"/>
      <c r="Y143" s="179"/>
      <c r="AA143" s="179"/>
    </row>
    <row r="144" spans="1:27" s="135" customFormat="1">
      <c r="A144" s="185"/>
      <c r="D144" s="179"/>
      <c r="F144" s="134"/>
      <c r="G144" s="134"/>
      <c r="H144" s="179"/>
      <c r="J144" s="179"/>
      <c r="L144" s="179"/>
      <c r="N144" s="188"/>
      <c r="P144" s="179"/>
      <c r="Q144" s="179"/>
      <c r="S144" s="179"/>
      <c r="U144" s="179"/>
      <c r="W144" s="179"/>
      <c r="Y144" s="179"/>
      <c r="AA144" s="179"/>
    </row>
    <row r="145" spans="1:27" s="135" customFormat="1">
      <c r="A145" s="209"/>
      <c r="D145" s="179"/>
      <c r="F145" s="179"/>
      <c r="H145" s="179"/>
      <c r="J145" s="179"/>
      <c r="L145" s="179"/>
      <c r="N145" s="210"/>
      <c r="P145" s="179"/>
      <c r="Q145" s="179"/>
      <c r="S145" s="179"/>
      <c r="U145" s="179"/>
      <c r="W145" s="179"/>
      <c r="Y145" s="179"/>
      <c r="AA145" s="179"/>
    </row>
    <row r="146" spans="1:27" s="135" customFormat="1">
      <c r="A146" s="209"/>
      <c r="D146" s="179"/>
      <c r="F146" s="179"/>
      <c r="H146" s="179"/>
      <c r="J146" s="179"/>
      <c r="L146" s="179"/>
      <c r="N146" s="210"/>
      <c r="P146" s="179"/>
      <c r="Q146" s="179"/>
      <c r="S146" s="179"/>
      <c r="U146" s="179"/>
      <c r="W146" s="179"/>
      <c r="Y146" s="179"/>
      <c r="AA146" s="179"/>
    </row>
    <row r="147" spans="1:27" s="135" customFormat="1">
      <c r="A147" s="185"/>
      <c r="D147" s="179"/>
      <c r="F147" s="134"/>
      <c r="G147" s="134"/>
      <c r="H147" s="179"/>
      <c r="J147" s="179"/>
      <c r="L147" s="179"/>
      <c r="N147" s="188"/>
      <c r="P147" s="179"/>
      <c r="Q147" s="179"/>
      <c r="S147" s="179"/>
      <c r="U147" s="179"/>
      <c r="W147" s="179"/>
      <c r="Y147" s="179"/>
      <c r="AA147" s="179"/>
    </row>
    <row r="148" spans="1:27" s="135" customFormat="1">
      <c r="A148" s="185"/>
      <c r="D148" s="179"/>
      <c r="F148" s="134"/>
      <c r="G148" s="134"/>
      <c r="H148" s="179"/>
      <c r="J148" s="179"/>
      <c r="L148" s="179"/>
      <c r="N148" s="188"/>
      <c r="P148" s="179"/>
      <c r="Q148" s="179"/>
      <c r="S148" s="179"/>
      <c r="U148" s="179"/>
      <c r="W148" s="179"/>
      <c r="Y148" s="179"/>
      <c r="AA148" s="179"/>
    </row>
    <row r="149" spans="1:27" s="135" customFormat="1">
      <c r="A149" s="185"/>
      <c r="D149" s="179"/>
      <c r="F149" s="134"/>
      <c r="G149" s="134"/>
      <c r="H149" s="179"/>
      <c r="J149" s="179"/>
      <c r="L149" s="179"/>
      <c r="N149" s="188"/>
      <c r="P149" s="179"/>
      <c r="Q149" s="179"/>
      <c r="S149" s="179"/>
      <c r="U149" s="179"/>
      <c r="W149" s="179"/>
      <c r="Y149" s="179"/>
      <c r="AA149" s="179"/>
    </row>
    <row r="150" spans="1:27" s="135" customFormat="1">
      <c r="A150" s="185"/>
      <c r="D150" s="179"/>
      <c r="F150" s="134"/>
      <c r="G150" s="134"/>
      <c r="H150" s="179"/>
      <c r="J150" s="179"/>
      <c r="L150" s="179"/>
      <c r="N150" s="188"/>
      <c r="P150" s="179"/>
      <c r="Q150" s="179"/>
      <c r="S150" s="179"/>
      <c r="U150" s="179"/>
      <c r="W150" s="179"/>
      <c r="Y150" s="179"/>
      <c r="AA150" s="179"/>
    </row>
    <row r="151" spans="1:27" s="135" customFormat="1">
      <c r="A151" s="185"/>
      <c r="D151" s="179"/>
      <c r="F151" s="134"/>
      <c r="G151" s="134"/>
      <c r="H151" s="179"/>
      <c r="J151" s="179"/>
      <c r="L151" s="179"/>
      <c r="N151" s="188"/>
      <c r="P151" s="179"/>
      <c r="Q151" s="179"/>
      <c r="S151" s="179"/>
      <c r="U151" s="179"/>
      <c r="W151" s="179"/>
      <c r="Y151" s="179"/>
      <c r="AA151" s="179"/>
    </row>
    <row r="152" spans="1:27" s="135" customFormat="1">
      <c r="A152" s="185"/>
      <c r="D152" s="179"/>
      <c r="F152" s="134"/>
      <c r="G152" s="134"/>
      <c r="H152" s="179"/>
      <c r="J152" s="179"/>
      <c r="L152" s="179"/>
      <c r="N152" s="188"/>
      <c r="P152" s="179"/>
      <c r="Q152" s="179"/>
      <c r="S152" s="179"/>
      <c r="U152" s="179"/>
      <c r="W152" s="179"/>
      <c r="Y152" s="179"/>
      <c r="AA152" s="179"/>
    </row>
    <row r="153" spans="1:27" s="135" customFormat="1">
      <c r="A153" s="185"/>
      <c r="D153" s="179"/>
      <c r="F153" s="134"/>
      <c r="G153" s="134"/>
      <c r="H153" s="179"/>
      <c r="J153" s="179"/>
      <c r="L153" s="179"/>
      <c r="N153" s="188"/>
      <c r="P153" s="179"/>
      <c r="Q153" s="179"/>
      <c r="S153" s="179"/>
      <c r="U153" s="179"/>
      <c r="W153" s="179"/>
      <c r="Y153" s="179"/>
      <c r="AA153" s="179"/>
    </row>
    <row r="154" spans="1:27" s="135" customFormat="1">
      <c r="A154" s="185"/>
      <c r="D154" s="179"/>
      <c r="F154" s="134"/>
      <c r="G154" s="134"/>
      <c r="H154" s="179"/>
      <c r="J154" s="179"/>
      <c r="L154" s="179"/>
      <c r="N154" s="188"/>
      <c r="P154" s="179"/>
      <c r="Q154" s="179"/>
      <c r="S154" s="179"/>
      <c r="U154" s="179"/>
      <c r="W154" s="179"/>
      <c r="Y154" s="179"/>
      <c r="AA154" s="179"/>
    </row>
    <row r="155" spans="1:27" s="135" customFormat="1">
      <c r="A155" s="185"/>
      <c r="D155" s="179"/>
      <c r="F155" s="134"/>
      <c r="G155" s="134"/>
      <c r="H155" s="179"/>
      <c r="J155" s="179"/>
      <c r="L155" s="179"/>
      <c r="N155" s="188"/>
      <c r="P155" s="179"/>
      <c r="Q155" s="179"/>
      <c r="S155" s="179"/>
      <c r="U155" s="179"/>
      <c r="W155" s="179"/>
      <c r="Y155" s="179"/>
      <c r="AA155" s="179"/>
    </row>
    <row r="156" spans="1:27" s="135" customFormat="1">
      <c r="A156" s="185"/>
      <c r="D156" s="179"/>
      <c r="F156" s="134"/>
      <c r="G156" s="134"/>
      <c r="H156" s="179"/>
      <c r="J156" s="179"/>
      <c r="L156" s="179"/>
      <c r="N156" s="188"/>
      <c r="P156" s="179"/>
      <c r="Q156" s="179"/>
      <c r="S156" s="179"/>
      <c r="U156" s="179"/>
      <c r="W156" s="179"/>
      <c r="Y156" s="179"/>
      <c r="AA156" s="179"/>
    </row>
    <row r="157" spans="1:27" s="135" customFormat="1">
      <c r="A157" s="185"/>
      <c r="D157" s="179"/>
      <c r="F157" s="134"/>
      <c r="G157" s="134"/>
      <c r="H157" s="179"/>
      <c r="J157" s="179"/>
      <c r="L157" s="179"/>
      <c r="N157" s="188"/>
      <c r="P157" s="179"/>
      <c r="Q157" s="179"/>
      <c r="S157" s="179"/>
      <c r="U157" s="179"/>
      <c r="W157" s="179"/>
      <c r="Y157" s="179"/>
      <c r="AA157" s="179"/>
    </row>
    <row r="158" spans="1:27" s="135" customFormat="1">
      <c r="A158" s="207"/>
      <c r="D158" s="179"/>
      <c r="F158" s="179"/>
      <c r="H158" s="179"/>
      <c r="J158" s="179"/>
      <c r="L158" s="179"/>
      <c r="N158" s="208"/>
      <c r="P158" s="179"/>
      <c r="Q158" s="179"/>
      <c r="S158" s="179"/>
      <c r="U158" s="179"/>
      <c r="W158" s="179"/>
      <c r="Y158" s="179"/>
      <c r="AA158" s="179"/>
    </row>
    <row r="159" spans="1:27" s="135" customFormat="1">
      <c r="A159" s="207"/>
      <c r="D159" s="179"/>
      <c r="F159" s="179"/>
      <c r="H159" s="179"/>
      <c r="J159" s="179"/>
      <c r="L159" s="179"/>
      <c r="N159" s="208"/>
      <c r="P159" s="179"/>
      <c r="Q159" s="179"/>
      <c r="S159" s="179"/>
      <c r="U159" s="179"/>
      <c r="W159" s="179"/>
      <c r="Y159" s="179"/>
      <c r="AA159" s="179"/>
    </row>
    <row r="160" spans="1:27" s="135" customFormat="1">
      <c r="A160" s="185"/>
      <c r="D160" s="179"/>
      <c r="F160" s="134"/>
      <c r="G160" s="134"/>
      <c r="H160" s="179"/>
      <c r="J160" s="179"/>
      <c r="L160" s="179"/>
      <c r="N160" s="188"/>
      <c r="P160" s="179"/>
      <c r="Q160" s="179"/>
      <c r="S160" s="179"/>
      <c r="U160" s="179"/>
      <c r="W160" s="179"/>
      <c r="Y160" s="179"/>
      <c r="AA160" s="179"/>
    </row>
    <row r="161" spans="1:27" s="135" customFormat="1">
      <c r="A161" s="185"/>
      <c r="D161" s="179"/>
      <c r="F161" s="134"/>
      <c r="G161" s="134"/>
      <c r="H161" s="179"/>
      <c r="J161" s="179"/>
      <c r="L161" s="179"/>
      <c r="N161" s="188"/>
      <c r="P161" s="179"/>
      <c r="Q161" s="179"/>
      <c r="S161" s="179"/>
      <c r="U161" s="179"/>
      <c r="W161" s="179"/>
      <c r="Y161" s="179"/>
      <c r="AA161" s="179"/>
    </row>
    <row r="162" spans="1:27" s="135" customFormat="1">
      <c r="A162" s="185"/>
      <c r="D162" s="179"/>
      <c r="F162" s="134"/>
      <c r="G162" s="134"/>
      <c r="H162" s="179"/>
      <c r="J162" s="179"/>
      <c r="L162" s="179"/>
      <c r="N162" s="188"/>
      <c r="P162" s="179"/>
      <c r="Q162" s="179"/>
      <c r="S162" s="179"/>
      <c r="U162" s="179"/>
      <c r="W162" s="179"/>
      <c r="Y162" s="179"/>
      <c r="AA162" s="179"/>
    </row>
    <row r="163" spans="1:27" s="135" customFormat="1">
      <c r="A163" s="185"/>
      <c r="D163" s="179"/>
      <c r="F163" s="134"/>
      <c r="G163" s="134"/>
      <c r="H163" s="179"/>
      <c r="J163" s="179"/>
      <c r="L163" s="179"/>
      <c r="N163" s="188"/>
      <c r="P163" s="179"/>
      <c r="Q163" s="179"/>
      <c r="S163" s="179"/>
      <c r="U163" s="179"/>
      <c r="W163" s="179"/>
      <c r="Y163" s="179"/>
      <c r="AA163" s="179"/>
    </row>
    <row r="164" spans="1:27" s="135" customFormat="1">
      <c r="A164" s="207"/>
      <c r="D164" s="179"/>
      <c r="F164" s="179"/>
      <c r="H164" s="179"/>
      <c r="J164" s="179"/>
      <c r="L164" s="179"/>
      <c r="N164" s="208"/>
      <c r="P164" s="179"/>
      <c r="Q164" s="179"/>
      <c r="S164" s="179"/>
      <c r="U164" s="179"/>
      <c r="W164" s="179"/>
      <c r="Y164" s="179"/>
      <c r="AA164" s="179"/>
    </row>
    <row r="165" spans="1:27" s="135" customFormat="1">
      <c r="A165" s="207"/>
      <c r="D165" s="179"/>
      <c r="F165" s="179"/>
      <c r="H165" s="179"/>
      <c r="J165" s="179"/>
      <c r="L165" s="179"/>
      <c r="N165" s="208"/>
      <c r="P165" s="179"/>
      <c r="Q165" s="179"/>
      <c r="S165" s="179"/>
      <c r="U165" s="179"/>
      <c r="W165" s="179"/>
      <c r="Y165" s="179"/>
      <c r="AA165" s="179"/>
    </row>
    <row r="166" spans="1:27" s="135" customFormat="1">
      <c r="A166" s="185"/>
      <c r="D166" s="179"/>
      <c r="F166" s="134"/>
      <c r="G166" s="134"/>
      <c r="H166" s="179"/>
      <c r="J166" s="179"/>
      <c r="L166" s="179"/>
      <c r="N166" s="188"/>
      <c r="P166" s="179"/>
      <c r="Q166" s="179"/>
      <c r="S166" s="179"/>
      <c r="U166" s="179"/>
      <c r="W166" s="179"/>
      <c r="Y166" s="179"/>
      <c r="AA166" s="179"/>
    </row>
    <row r="167" spans="1:27" s="135" customFormat="1">
      <c r="A167" s="185"/>
      <c r="D167" s="179"/>
      <c r="F167" s="134"/>
      <c r="G167" s="134"/>
      <c r="H167" s="179"/>
      <c r="J167" s="179"/>
      <c r="L167" s="179"/>
      <c r="N167" s="188"/>
      <c r="P167" s="179"/>
      <c r="Q167" s="179"/>
      <c r="S167" s="179"/>
      <c r="U167" s="179"/>
      <c r="W167" s="179"/>
      <c r="Y167" s="179"/>
      <c r="AA167" s="179"/>
    </row>
    <row r="168" spans="1:27" s="135" customFormat="1">
      <c r="A168" s="185"/>
      <c r="D168" s="179"/>
      <c r="F168" s="134"/>
      <c r="G168" s="134"/>
      <c r="H168" s="179"/>
      <c r="J168" s="179"/>
      <c r="L168" s="179"/>
      <c r="N168" s="188"/>
      <c r="P168" s="179"/>
      <c r="Q168" s="179"/>
      <c r="S168" s="179"/>
      <c r="U168" s="179"/>
      <c r="W168" s="179"/>
      <c r="Y168" s="179"/>
      <c r="AA168" s="179"/>
    </row>
    <row r="169" spans="1:27" s="135" customFormat="1">
      <c r="A169" s="185"/>
      <c r="D169" s="179"/>
      <c r="F169" s="134"/>
      <c r="G169" s="134"/>
      <c r="H169" s="179"/>
      <c r="J169" s="179"/>
      <c r="L169" s="179"/>
      <c r="N169" s="188"/>
      <c r="P169" s="179"/>
      <c r="Q169" s="179"/>
      <c r="S169" s="179"/>
      <c r="U169" s="179"/>
      <c r="W169" s="179"/>
      <c r="Y169" s="179"/>
      <c r="AA169" s="179"/>
    </row>
    <row r="170" spans="1:27" s="135" customFormat="1">
      <c r="A170" s="185"/>
      <c r="D170" s="179"/>
      <c r="F170" s="134"/>
      <c r="G170" s="134"/>
      <c r="H170" s="179"/>
      <c r="J170" s="179"/>
      <c r="L170" s="179"/>
      <c r="N170" s="188"/>
      <c r="P170" s="179"/>
      <c r="Q170" s="179"/>
      <c r="S170" s="179"/>
      <c r="U170" s="179"/>
      <c r="W170" s="179"/>
      <c r="Y170" s="179"/>
      <c r="AA170" s="179"/>
    </row>
    <row r="171" spans="1:27" s="135" customFormat="1">
      <c r="A171" s="207"/>
      <c r="D171" s="179"/>
      <c r="F171" s="179"/>
      <c r="H171" s="179"/>
      <c r="J171" s="179"/>
      <c r="L171" s="179"/>
      <c r="N171" s="208"/>
      <c r="P171" s="179"/>
      <c r="Q171" s="179"/>
      <c r="S171" s="179"/>
      <c r="U171" s="179"/>
      <c r="W171" s="179"/>
      <c r="Y171" s="179"/>
      <c r="AA171" s="179"/>
    </row>
    <row r="172" spans="1:27" s="135" customFormat="1">
      <c r="A172" s="207"/>
      <c r="D172" s="179"/>
      <c r="F172" s="179"/>
      <c r="H172" s="179"/>
      <c r="J172" s="179"/>
      <c r="L172" s="179"/>
      <c r="N172" s="208"/>
      <c r="P172" s="179"/>
      <c r="Q172" s="179"/>
      <c r="S172" s="179"/>
      <c r="U172" s="179"/>
      <c r="W172" s="179"/>
      <c r="Y172" s="179"/>
      <c r="AA172" s="179"/>
    </row>
    <row r="173" spans="1:27" s="135" customFormat="1">
      <c r="A173" s="185"/>
      <c r="D173" s="179"/>
      <c r="F173" s="134"/>
      <c r="G173" s="134"/>
      <c r="H173" s="179"/>
      <c r="J173" s="179"/>
      <c r="L173" s="179"/>
      <c r="N173" s="188"/>
      <c r="P173" s="179"/>
      <c r="Q173" s="179"/>
      <c r="S173" s="179"/>
      <c r="U173" s="179"/>
      <c r="W173" s="179"/>
      <c r="Y173" s="179"/>
      <c r="AA173" s="179"/>
    </row>
    <row r="174" spans="1:27" s="135" customFormat="1">
      <c r="A174" s="185"/>
      <c r="D174" s="179"/>
      <c r="F174" s="134"/>
      <c r="G174" s="134"/>
      <c r="H174" s="179"/>
      <c r="J174" s="179"/>
      <c r="L174" s="179"/>
      <c r="N174" s="188"/>
      <c r="P174" s="179"/>
      <c r="Q174" s="179"/>
      <c r="S174" s="179"/>
      <c r="U174" s="179"/>
      <c r="W174" s="179"/>
      <c r="Y174" s="179"/>
      <c r="AA174" s="179"/>
    </row>
    <row r="175" spans="1:27" s="135" customFormat="1">
      <c r="A175" s="185"/>
      <c r="D175" s="179"/>
      <c r="F175" s="134"/>
      <c r="G175" s="134"/>
      <c r="H175" s="179"/>
      <c r="J175" s="179"/>
      <c r="L175" s="179"/>
      <c r="N175" s="188"/>
      <c r="P175" s="179"/>
      <c r="Q175" s="179"/>
      <c r="S175" s="179"/>
      <c r="U175" s="179"/>
      <c r="W175" s="179"/>
      <c r="Y175" s="179"/>
      <c r="AA175" s="179"/>
    </row>
    <row r="176" spans="1:27" s="135" customFormat="1">
      <c r="A176" s="185"/>
      <c r="D176" s="179"/>
      <c r="F176" s="134"/>
      <c r="G176" s="134"/>
      <c r="H176" s="179"/>
      <c r="J176" s="179"/>
      <c r="L176" s="179"/>
      <c r="N176" s="188"/>
      <c r="P176" s="179"/>
      <c r="Q176" s="179"/>
      <c r="S176" s="179"/>
      <c r="U176" s="179"/>
      <c r="W176" s="179"/>
      <c r="Y176" s="179"/>
      <c r="AA176" s="179"/>
    </row>
    <row r="177" spans="1:27" s="135" customFormat="1">
      <c r="A177" s="185"/>
      <c r="D177" s="179"/>
      <c r="F177" s="134"/>
      <c r="G177" s="134"/>
      <c r="H177" s="179"/>
      <c r="J177" s="179"/>
      <c r="L177" s="179"/>
      <c r="N177" s="188"/>
      <c r="P177" s="179"/>
      <c r="Q177" s="179"/>
      <c r="S177" s="179"/>
      <c r="U177" s="179"/>
      <c r="W177" s="179"/>
      <c r="Y177" s="179"/>
      <c r="AA177" s="179"/>
    </row>
    <row r="178" spans="1:27" s="135" customFormat="1">
      <c r="A178" s="207"/>
      <c r="D178" s="179"/>
      <c r="F178" s="179"/>
      <c r="H178" s="179"/>
      <c r="J178" s="179"/>
      <c r="L178" s="179"/>
      <c r="N178" s="208"/>
      <c r="P178" s="179"/>
      <c r="Q178" s="179"/>
      <c r="S178" s="179"/>
      <c r="U178" s="179"/>
      <c r="W178" s="179"/>
      <c r="Y178" s="179"/>
      <c r="AA178" s="179"/>
    </row>
    <row r="179" spans="1:27" s="135" customFormat="1">
      <c r="A179" s="207"/>
      <c r="D179" s="179"/>
      <c r="F179" s="179"/>
      <c r="H179" s="179"/>
      <c r="J179" s="179"/>
      <c r="L179" s="179"/>
      <c r="N179" s="208"/>
      <c r="P179" s="179"/>
      <c r="Q179" s="179"/>
      <c r="S179" s="179"/>
      <c r="U179" s="179"/>
      <c r="W179" s="179"/>
      <c r="Y179" s="179"/>
      <c r="AA179" s="179"/>
    </row>
    <row r="180" spans="1:27" s="135" customFormat="1">
      <c r="A180" s="185"/>
      <c r="D180" s="179"/>
      <c r="F180" s="134"/>
      <c r="G180" s="134"/>
      <c r="H180" s="179"/>
      <c r="J180" s="179"/>
      <c r="L180" s="179"/>
      <c r="N180" s="188"/>
      <c r="P180" s="179"/>
      <c r="Q180" s="179"/>
      <c r="S180" s="179"/>
      <c r="U180" s="179"/>
      <c r="W180" s="179"/>
      <c r="Y180" s="179"/>
      <c r="AA180" s="179"/>
    </row>
    <row r="181" spans="1:27" s="135" customFormat="1">
      <c r="A181" s="185"/>
      <c r="D181" s="179"/>
      <c r="F181" s="134"/>
      <c r="G181" s="134"/>
      <c r="H181" s="179"/>
      <c r="J181" s="179"/>
      <c r="L181" s="179"/>
      <c r="N181" s="188"/>
      <c r="P181" s="179"/>
      <c r="Q181" s="179"/>
      <c r="S181" s="179"/>
      <c r="U181" s="179"/>
      <c r="W181" s="179"/>
      <c r="Y181" s="179"/>
      <c r="AA181" s="179"/>
    </row>
    <row r="182" spans="1:27" s="135" customFormat="1">
      <c r="A182" s="185"/>
      <c r="D182" s="179"/>
      <c r="F182" s="134"/>
      <c r="G182" s="134"/>
      <c r="H182" s="179"/>
      <c r="J182" s="179"/>
      <c r="L182" s="179"/>
      <c r="N182" s="188"/>
      <c r="P182" s="179"/>
      <c r="Q182" s="179"/>
      <c r="S182" s="179"/>
      <c r="U182" s="179"/>
      <c r="W182" s="179"/>
      <c r="Y182" s="179"/>
      <c r="AA182" s="179"/>
    </row>
    <row r="183" spans="1:27" s="135" customFormat="1">
      <c r="A183" s="185"/>
      <c r="D183" s="179"/>
      <c r="F183" s="134"/>
      <c r="G183" s="134"/>
      <c r="H183" s="179"/>
      <c r="J183" s="179"/>
      <c r="L183" s="179"/>
      <c r="N183" s="188"/>
      <c r="P183" s="179"/>
      <c r="Q183" s="179"/>
      <c r="S183" s="179"/>
      <c r="U183" s="179"/>
      <c r="W183" s="179"/>
      <c r="Y183" s="179"/>
      <c r="AA183" s="179"/>
    </row>
    <row r="184" spans="1:27" s="135" customFormat="1">
      <c r="A184" s="185"/>
      <c r="D184" s="179"/>
      <c r="F184" s="134"/>
      <c r="G184" s="134"/>
      <c r="H184" s="179"/>
      <c r="J184" s="179"/>
      <c r="L184" s="179"/>
      <c r="N184" s="188"/>
      <c r="P184" s="179"/>
      <c r="Q184" s="179"/>
      <c r="S184" s="179"/>
      <c r="U184" s="179"/>
      <c r="W184" s="179"/>
      <c r="Y184" s="179"/>
      <c r="AA184" s="179"/>
    </row>
    <row r="185" spans="1:27" s="135" customFormat="1">
      <c r="A185" s="207"/>
      <c r="D185" s="179"/>
      <c r="F185" s="179"/>
      <c r="H185" s="179"/>
      <c r="J185" s="179"/>
      <c r="L185" s="179"/>
      <c r="N185" s="208"/>
      <c r="P185" s="179"/>
      <c r="Q185" s="179"/>
      <c r="S185" s="179"/>
      <c r="U185" s="179"/>
      <c r="W185" s="179"/>
      <c r="Y185" s="179"/>
      <c r="AA185" s="179"/>
    </row>
    <row r="186" spans="1:27" s="135" customFormat="1">
      <c r="A186" s="207"/>
      <c r="D186" s="179"/>
      <c r="F186" s="179"/>
      <c r="H186" s="179"/>
      <c r="J186" s="179"/>
      <c r="L186" s="179"/>
      <c r="N186" s="208"/>
      <c r="P186" s="179"/>
      <c r="Q186" s="179"/>
      <c r="S186" s="179"/>
      <c r="U186" s="179"/>
      <c r="W186" s="179"/>
      <c r="Y186" s="179"/>
      <c r="AA186" s="179"/>
    </row>
    <row r="187" spans="1:27" s="135" customFormat="1">
      <c r="A187" s="185"/>
      <c r="D187" s="179"/>
      <c r="F187" s="134"/>
      <c r="G187" s="134"/>
      <c r="H187" s="179"/>
      <c r="J187" s="179"/>
      <c r="L187" s="179"/>
      <c r="N187" s="188"/>
      <c r="P187" s="179"/>
      <c r="Q187" s="179"/>
      <c r="S187" s="179"/>
      <c r="U187" s="179"/>
      <c r="W187" s="179"/>
      <c r="Y187" s="179"/>
      <c r="AA187" s="179"/>
    </row>
    <row r="188" spans="1:27" s="135" customFormat="1">
      <c r="A188" s="185"/>
      <c r="D188" s="179"/>
      <c r="F188" s="134"/>
      <c r="G188" s="134"/>
      <c r="H188" s="179"/>
      <c r="J188" s="179"/>
      <c r="L188" s="179"/>
      <c r="N188" s="188"/>
      <c r="P188" s="179"/>
      <c r="Q188" s="179"/>
      <c r="S188" s="179"/>
      <c r="U188" s="179"/>
      <c r="W188" s="179"/>
      <c r="Y188" s="179"/>
      <c r="AA188" s="179"/>
    </row>
    <row r="189" spans="1:27" s="135" customFormat="1">
      <c r="A189" s="185"/>
      <c r="D189" s="179"/>
      <c r="F189" s="134"/>
      <c r="G189" s="134"/>
      <c r="H189" s="179"/>
      <c r="J189" s="179"/>
      <c r="L189" s="179"/>
      <c r="N189" s="188"/>
      <c r="P189" s="179"/>
      <c r="Q189" s="179"/>
      <c r="S189" s="179"/>
      <c r="U189" s="179"/>
      <c r="W189" s="179"/>
      <c r="Y189" s="179"/>
      <c r="AA189" s="179"/>
    </row>
    <row r="190" spans="1:27" s="135" customFormat="1">
      <c r="A190" s="207"/>
      <c r="D190" s="179"/>
      <c r="F190" s="179"/>
      <c r="H190" s="179"/>
      <c r="J190" s="179"/>
      <c r="L190" s="179"/>
      <c r="N190" s="208"/>
      <c r="P190" s="179"/>
      <c r="Q190" s="179"/>
      <c r="S190" s="179"/>
      <c r="U190" s="179"/>
      <c r="W190" s="179"/>
      <c r="Y190" s="179"/>
      <c r="AA190" s="179"/>
    </row>
    <row r="191" spans="1:27" s="135" customFormat="1">
      <c r="A191" s="207"/>
      <c r="D191" s="179"/>
      <c r="F191" s="179"/>
      <c r="H191" s="179"/>
      <c r="J191" s="179"/>
      <c r="L191" s="179"/>
      <c r="N191" s="208"/>
      <c r="P191" s="179"/>
      <c r="Q191" s="179"/>
      <c r="S191" s="179"/>
      <c r="U191" s="179"/>
      <c r="W191" s="179"/>
      <c r="Y191" s="179"/>
      <c r="AA191" s="179"/>
    </row>
    <row r="192" spans="1:27" s="135" customFormat="1">
      <c r="A192" s="185"/>
      <c r="D192" s="179"/>
      <c r="F192" s="134"/>
      <c r="G192" s="134"/>
      <c r="H192" s="179"/>
      <c r="J192" s="179"/>
      <c r="L192" s="179"/>
      <c r="N192" s="188"/>
      <c r="P192" s="179"/>
      <c r="Q192" s="179"/>
      <c r="S192" s="179"/>
      <c r="U192" s="179"/>
      <c r="W192" s="179"/>
      <c r="Y192" s="179"/>
      <c r="AA192" s="179"/>
    </row>
    <row r="193" spans="1:27" s="135" customFormat="1">
      <c r="A193" s="185"/>
      <c r="D193" s="179"/>
      <c r="F193" s="134"/>
      <c r="G193" s="134"/>
      <c r="H193" s="179"/>
      <c r="J193" s="179"/>
      <c r="L193" s="179"/>
      <c r="N193" s="188"/>
      <c r="P193" s="179"/>
      <c r="Q193" s="179"/>
      <c r="S193" s="179"/>
      <c r="U193" s="179"/>
      <c r="W193" s="179"/>
      <c r="Y193" s="179"/>
      <c r="AA193" s="179"/>
    </row>
    <row r="194" spans="1:27" s="135" customFormat="1">
      <c r="A194" s="185"/>
      <c r="D194" s="179"/>
      <c r="F194" s="134"/>
      <c r="G194" s="134"/>
      <c r="H194" s="179"/>
      <c r="J194" s="179"/>
      <c r="L194" s="179"/>
      <c r="N194" s="188"/>
      <c r="P194" s="179"/>
      <c r="Q194" s="179"/>
      <c r="S194" s="179"/>
      <c r="U194" s="179"/>
      <c r="W194" s="179"/>
      <c r="Y194" s="179"/>
      <c r="AA194" s="179"/>
    </row>
    <row r="195" spans="1:27" s="135" customFormat="1">
      <c r="A195" s="185"/>
      <c r="D195" s="179"/>
      <c r="F195" s="134"/>
      <c r="G195" s="134"/>
      <c r="H195" s="179"/>
      <c r="J195" s="179"/>
      <c r="L195" s="179"/>
      <c r="N195" s="188"/>
      <c r="P195" s="179"/>
      <c r="Q195" s="179"/>
      <c r="S195" s="179"/>
      <c r="U195" s="179"/>
      <c r="W195" s="179"/>
      <c r="Y195" s="179"/>
      <c r="AA195" s="179"/>
    </row>
    <row r="196" spans="1:27" s="135" customFormat="1">
      <c r="A196" s="185"/>
      <c r="D196" s="179"/>
      <c r="F196" s="134"/>
      <c r="G196" s="134"/>
      <c r="H196" s="179"/>
      <c r="J196" s="179"/>
      <c r="L196" s="179"/>
      <c r="N196" s="188"/>
      <c r="P196" s="179"/>
      <c r="Q196" s="179"/>
      <c r="S196" s="179"/>
      <c r="U196" s="179"/>
      <c r="W196" s="179"/>
      <c r="Y196" s="179"/>
      <c r="AA196" s="179"/>
    </row>
    <row r="197" spans="1:27" s="135" customFormat="1">
      <c r="A197" s="207"/>
      <c r="D197" s="179"/>
      <c r="F197" s="179"/>
      <c r="H197" s="179"/>
      <c r="J197" s="179"/>
      <c r="L197" s="179"/>
      <c r="N197" s="208"/>
      <c r="P197" s="179"/>
      <c r="Q197" s="179"/>
      <c r="S197" s="179"/>
      <c r="U197" s="179"/>
      <c r="W197" s="179"/>
      <c r="Y197" s="179"/>
      <c r="AA197" s="179"/>
    </row>
    <row r="198" spans="1:27" s="135" customFormat="1">
      <c r="A198" s="207"/>
      <c r="D198" s="179"/>
      <c r="F198" s="179"/>
      <c r="H198" s="179"/>
      <c r="J198" s="179"/>
      <c r="L198" s="179"/>
      <c r="N198" s="208"/>
      <c r="P198" s="179"/>
      <c r="Q198" s="179"/>
      <c r="S198" s="179"/>
      <c r="U198" s="179"/>
      <c r="W198" s="179"/>
      <c r="Y198" s="179"/>
      <c r="AA198" s="179"/>
    </row>
    <row r="199" spans="1:27" s="135" customFormat="1">
      <c r="A199" s="185"/>
      <c r="D199" s="179"/>
      <c r="F199" s="134"/>
      <c r="G199" s="134"/>
      <c r="H199" s="179"/>
      <c r="J199" s="179"/>
      <c r="L199" s="179"/>
      <c r="N199" s="188"/>
      <c r="P199" s="179"/>
      <c r="Q199" s="179"/>
      <c r="S199" s="179"/>
      <c r="U199" s="179"/>
      <c r="W199" s="179"/>
      <c r="Y199" s="179"/>
      <c r="AA199" s="179"/>
    </row>
    <row r="200" spans="1:27" s="135" customFormat="1">
      <c r="A200" s="185"/>
      <c r="D200" s="179"/>
      <c r="F200" s="134"/>
      <c r="G200" s="134"/>
      <c r="H200" s="179"/>
      <c r="J200" s="179"/>
      <c r="L200" s="179"/>
      <c r="N200" s="188"/>
      <c r="P200" s="179"/>
      <c r="Q200" s="179"/>
      <c r="S200" s="179"/>
      <c r="U200" s="179"/>
      <c r="W200" s="179"/>
      <c r="Y200" s="179"/>
      <c r="AA200" s="179"/>
    </row>
    <row r="201" spans="1:27" s="135" customFormat="1">
      <c r="A201" s="185"/>
      <c r="D201" s="179"/>
      <c r="F201" s="134"/>
      <c r="G201" s="134"/>
      <c r="H201" s="179"/>
      <c r="J201" s="179"/>
      <c r="L201" s="179"/>
      <c r="N201" s="188"/>
      <c r="P201" s="179"/>
      <c r="Q201" s="179"/>
      <c r="S201" s="179"/>
      <c r="U201" s="179"/>
      <c r="W201" s="179"/>
      <c r="Y201" s="179"/>
      <c r="AA201" s="179"/>
    </row>
    <row r="202" spans="1:27" s="135" customFormat="1">
      <c r="A202" s="185"/>
      <c r="D202" s="179"/>
      <c r="F202" s="134"/>
      <c r="G202" s="134"/>
      <c r="H202" s="179"/>
      <c r="J202" s="179"/>
      <c r="L202" s="179"/>
      <c r="N202" s="188"/>
      <c r="P202" s="179"/>
      <c r="Q202" s="179"/>
      <c r="S202" s="179"/>
      <c r="U202" s="179"/>
      <c r="W202" s="179"/>
      <c r="Y202" s="179"/>
      <c r="AA202" s="179"/>
    </row>
    <row r="203" spans="1:27" s="135" customFormat="1">
      <c r="A203" s="185"/>
      <c r="D203" s="179"/>
      <c r="F203" s="134"/>
      <c r="G203" s="134"/>
      <c r="H203" s="179"/>
      <c r="J203" s="179"/>
      <c r="L203" s="179"/>
      <c r="N203" s="188"/>
      <c r="P203" s="179"/>
      <c r="Q203" s="179"/>
      <c r="S203" s="179"/>
      <c r="U203" s="179"/>
      <c r="W203" s="179"/>
      <c r="Y203" s="179"/>
      <c r="AA203" s="179"/>
    </row>
    <row r="204" spans="1:27" s="135" customFormat="1">
      <c r="A204" s="185"/>
      <c r="D204" s="179"/>
      <c r="F204" s="134"/>
      <c r="G204" s="134"/>
      <c r="H204" s="179"/>
      <c r="J204" s="179"/>
      <c r="L204" s="179"/>
      <c r="N204" s="188"/>
      <c r="P204" s="179"/>
      <c r="Q204" s="179"/>
      <c r="S204" s="179"/>
      <c r="U204" s="179"/>
      <c r="W204" s="179"/>
      <c r="Y204" s="179"/>
      <c r="AA204" s="179"/>
    </row>
    <row r="205" spans="1:27" s="135" customFormat="1">
      <c r="A205" s="185"/>
      <c r="D205" s="179"/>
      <c r="F205" s="134"/>
      <c r="G205" s="134"/>
      <c r="H205" s="179"/>
      <c r="J205" s="179"/>
      <c r="L205" s="179"/>
      <c r="N205" s="188"/>
      <c r="P205" s="179"/>
      <c r="Q205" s="179"/>
      <c r="S205" s="179"/>
      <c r="U205" s="179"/>
      <c r="W205" s="179"/>
      <c r="Y205" s="179"/>
      <c r="AA205" s="179"/>
    </row>
    <row r="206" spans="1:27" s="135" customFormat="1">
      <c r="A206" s="185"/>
      <c r="D206" s="179"/>
      <c r="F206" s="134"/>
      <c r="G206" s="134"/>
      <c r="H206" s="179"/>
      <c r="J206" s="179"/>
      <c r="L206" s="179"/>
      <c r="N206" s="188"/>
      <c r="P206" s="179"/>
      <c r="Q206" s="179"/>
      <c r="S206" s="179"/>
      <c r="U206" s="179"/>
      <c r="W206" s="179"/>
      <c r="Y206" s="179"/>
      <c r="AA206" s="179"/>
    </row>
    <row r="207" spans="1:27" s="135" customFormat="1">
      <c r="A207" s="207"/>
      <c r="D207" s="179"/>
      <c r="F207" s="179"/>
      <c r="H207" s="179"/>
      <c r="J207" s="179"/>
      <c r="L207" s="179"/>
      <c r="N207" s="208"/>
      <c r="P207" s="179"/>
      <c r="Q207" s="179"/>
      <c r="S207" s="179"/>
      <c r="U207" s="179"/>
      <c r="W207" s="179"/>
      <c r="Y207" s="179"/>
      <c r="AA207" s="179"/>
    </row>
    <row r="208" spans="1:27" s="135" customFormat="1">
      <c r="A208" s="207"/>
      <c r="D208" s="179"/>
      <c r="F208" s="179"/>
      <c r="H208" s="179"/>
      <c r="J208" s="179"/>
      <c r="L208" s="179"/>
      <c r="N208" s="208"/>
      <c r="P208" s="179"/>
      <c r="Q208" s="179"/>
      <c r="S208" s="179"/>
      <c r="U208" s="179"/>
      <c r="W208" s="179"/>
      <c r="Y208" s="179"/>
      <c r="AA208" s="179"/>
    </row>
    <row r="209" spans="1:27" s="135" customFormat="1">
      <c r="A209" s="185"/>
      <c r="D209" s="179"/>
      <c r="F209" s="134"/>
      <c r="G209" s="134"/>
      <c r="H209" s="179"/>
      <c r="J209" s="179"/>
      <c r="L209" s="179"/>
      <c r="N209" s="188"/>
      <c r="P209" s="179"/>
      <c r="Q209" s="179"/>
      <c r="S209" s="179"/>
      <c r="U209" s="179"/>
      <c r="W209" s="179"/>
      <c r="Y209" s="179"/>
      <c r="AA209" s="179"/>
    </row>
    <row r="210" spans="1:27" s="135" customFormat="1">
      <c r="A210" s="185"/>
      <c r="D210" s="179"/>
      <c r="F210" s="134"/>
      <c r="G210" s="134"/>
      <c r="H210" s="179"/>
      <c r="J210" s="179"/>
      <c r="L210" s="179"/>
      <c r="N210" s="188"/>
      <c r="P210" s="179"/>
      <c r="Q210" s="179"/>
      <c r="S210" s="179"/>
      <c r="U210" s="179"/>
      <c r="W210" s="179"/>
      <c r="Y210" s="179"/>
      <c r="AA210" s="179"/>
    </row>
    <row r="211" spans="1:27" s="135" customFormat="1">
      <c r="A211" s="185"/>
      <c r="D211" s="179"/>
      <c r="F211" s="134"/>
      <c r="G211" s="134"/>
      <c r="H211" s="179"/>
      <c r="J211" s="179"/>
      <c r="L211" s="179"/>
      <c r="N211" s="188"/>
      <c r="P211" s="179"/>
      <c r="Q211" s="179"/>
      <c r="S211" s="179"/>
      <c r="U211" s="179"/>
      <c r="W211" s="179"/>
      <c r="Y211" s="179"/>
      <c r="AA211" s="179"/>
    </row>
    <row r="212" spans="1:27" s="135" customFormat="1">
      <c r="A212" s="185"/>
      <c r="D212" s="179"/>
      <c r="F212" s="134"/>
      <c r="G212" s="134"/>
      <c r="H212" s="179"/>
      <c r="J212" s="179"/>
      <c r="L212" s="179"/>
      <c r="N212" s="188"/>
      <c r="P212" s="179"/>
      <c r="Q212" s="179"/>
      <c r="S212" s="179"/>
      <c r="U212" s="179"/>
      <c r="W212" s="179"/>
      <c r="Y212" s="179"/>
      <c r="AA212" s="179"/>
    </row>
    <row r="213" spans="1:27" s="135" customFormat="1">
      <c r="A213" s="185"/>
      <c r="D213" s="179"/>
      <c r="F213" s="134"/>
      <c r="G213" s="134"/>
      <c r="H213" s="179"/>
      <c r="J213" s="179"/>
      <c r="L213" s="179"/>
      <c r="N213" s="188"/>
      <c r="P213" s="179"/>
      <c r="Q213" s="179"/>
      <c r="S213" s="179"/>
      <c r="U213" s="179"/>
      <c r="W213" s="179"/>
      <c r="Y213" s="179"/>
      <c r="AA213" s="179"/>
    </row>
    <row r="214" spans="1:27" s="135" customFormat="1">
      <c r="A214" s="207"/>
      <c r="D214" s="179"/>
      <c r="F214" s="179"/>
      <c r="H214" s="179"/>
      <c r="J214" s="179"/>
      <c r="L214" s="179"/>
      <c r="N214" s="208"/>
      <c r="P214" s="179"/>
      <c r="Q214" s="179"/>
      <c r="S214" s="179"/>
      <c r="U214" s="179"/>
      <c r="W214" s="179"/>
      <c r="Y214" s="179"/>
      <c r="AA214" s="179"/>
    </row>
    <row r="215" spans="1:27" s="135" customFormat="1">
      <c r="A215" s="207"/>
      <c r="D215" s="179"/>
      <c r="F215" s="179"/>
      <c r="H215" s="179"/>
      <c r="J215" s="179"/>
      <c r="L215" s="179"/>
      <c r="N215" s="208"/>
      <c r="P215" s="179"/>
      <c r="Q215" s="179"/>
      <c r="S215" s="179"/>
      <c r="U215" s="179"/>
      <c r="W215" s="179"/>
      <c r="Y215" s="179"/>
      <c r="AA215" s="179"/>
    </row>
    <row r="216" spans="1:27" s="135" customFormat="1">
      <c r="A216" s="185"/>
      <c r="D216" s="179"/>
      <c r="F216" s="134"/>
      <c r="G216" s="134"/>
      <c r="H216" s="179"/>
      <c r="J216" s="179"/>
      <c r="L216" s="179"/>
      <c r="N216" s="188"/>
      <c r="P216" s="179"/>
      <c r="Q216" s="179"/>
      <c r="S216" s="179"/>
      <c r="U216" s="179"/>
      <c r="W216" s="179"/>
      <c r="Y216" s="179"/>
      <c r="AA216" s="179"/>
    </row>
    <row r="217" spans="1:27" s="135" customFormat="1">
      <c r="A217" s="185"/>
      <c r="D217" s="179"/>
      <c r="F217" s="134"/>
      <c r="G217" s="134"/>
      <c r="H217" s="179"/>
      <c r="J217" s="179"/>
      <c r="L217" s="179"/>
      <c r="N217" s="188"/>
      <c r="P217" s="179"/>
      <c r="Q217" s="179"/>
      <c r="S217" s="179"/>
      <c r="U217" s="179"/>
      <c r="W217" s="179"/>
      <c r="Y217" s="179"/>
      <c r="AA217" s="179"/>
    </row>
    <row r="218" spans="1:27" s="135" customFormat="1">
      <c r="A218" s="185"/>
      <c r="D218" s="179"/>
      <c r="F218" s="134"/>
      <c r="G218" s="134"/>
      <c r="H218" s="179"/>
      <c r="J218" s="179"/>
      <c r="L218" s="179"/>
      <c r="N218" s="188"/>
      <c r="P218" s="179"/>
      <c r="Q218" s="179"/>
      <c r="S218" s="179"/>
      <c r="U218" s="179"/>
      <c r="W218" s="179"/>
      <c r="Y218" s="179"/>
      <c r="AA218" s="179"/>
    </row>
    <row r="219" spans="1:27" s="135" customFormat="1">
      <c r="A219" s="185"/>
      <c r="D219" s="179"/>
      <c r="F219" s="134"/>
      <c r="G219" s="134"/>
      <c r="H219" s="179"/>
      <c r="J219" s="179"/>
      <c r="L219" s="179"/>
      <c r="N219" s="188"/>
      <c r="P219" s="179"/>
      <c r="Q219" s="179"/>
      <c r="S219" s="179"/>
      <c r="U219" s="179"/>
      <c r="W219" s="179"/>
      <c r="Y219" s="179"/>
      <c r="AA219" s="179"/>
    </row>
    <row r="220" spans="1:27" s="135" customFormat="1">
      <c r="A220" s="185"/>
      <c r="D220" s="179"/>
      <c r="F220" s="134"/>
      <c r="G220" s="134"/>
      <c r="H220" s="179"/>
      <c r="J220" s="179"/>
      <c r="L220" s="179"/>
      <c r="N220" s="188"/>
      <c r="P220" s="179"/>
      <c r="Q220" s="179"/>
      <c r="S220" s="179"/>
      <c r="U220" s="179"/>
      <c r="W220" s="179"/>
      <c r="Y220" s="179"/>
      <c r="AA220" s="179"/>
    </row>
    <row r="221" spans="1:27" s="135" customFormat="1">
      <c r="A221" s="185"/>
      <c r="D221" s="179"/>
      <c r="F221" s="134"/>
      <c r="G221" s="134"/>
      <c r="H221" s="179"/>
      <c r="J221" s="179"/>
      <c r="L221" s="179"/>
      <c r="N221" s="188"/>
      <c r="P221" s="179"/>
      <c r="Q221" s="179"/>
      <c r="S221" s="179"/>
      <c r="U221" s="179"/>
      <c r="W221" s="179"/>
      <c r="Y221" s="179"/>
      <c r="AA221" s="179"/>
    </row>
    <row r="222" spans="1:27" s="135" customFormat="1">
      <c r="A222" s="185"/>
      <c r="D222" s="179"/>
      <c r="F222" s="134"/>
      <c r="G222" s="134"/>
      <c r="H222" s="179"/>
      <c r="J222" s="179"/>
      <c r="L222" s="179"/>
      <c r="N222" s="188"/>
      <c r="P222" s="179"/>
      <c r="Q222" s="179"/>
      <c r="S222" s="179"/>
      <c r="U222" s="179"/>
      <c r="W222" s="179"/>
      <c r="Y222" s="179"/>
      <c r="AA222" s="179"/>
    </row>
    <row r="223" spans="1:27" s="135" customFormat="1">
      <c r="A223" s="185"/>
      <c r="D223" s="179"/>
      <c r="F223" s="134"/>
      <c r="G223" s="134"/>
      <c r="H223" s="179"/>
      <c r="J223" s="179"/>
      <c r="L223" s="179"/>
      <c r="N223" s="188"/>
      <c r="P223" s="179"/>
      <c r="Q223" s="179"/>
      <c r="S223" s="179"/>
      <c r="U223" s="179"/>
      <c r="W223" s="179"/>
      <c r="Y223" s="179"/>
      <c r="AA223" s="179"/>
    </row>
    <row r="224" spans="1:27" s="135" customFormat="1">
      <c r="A224" s="185"/>
      <c r="D224" s="179"/>
      <c r="F224" s="134"/>
      <c r="G224" s="134"/>
      <c r="H224" s="179"/>
      <c r="J224" s="179"/>
      <c r="L224" s="179"/>
      <c r="N224" s="188"/>
      <c r="P224" s="179"/>
      <c r="Q224" s="179"/>
      <c r="S224" s="179"/>
      <c r="U224" s="179"/>
      <c r="W224" s="179"/>
      <c r="Y224" s="179"/>
      <c r="AA224" s="179"/>
    </row>
    <row r="225" spans="1:27" s="135" customFormat="1">
      <c r="A225" s="185"/>
      <c r="D225" s="179"/>
      <c r="F225" s="134"/>
      <c r="G225" s="134"/>
      <c r="H225" s="179"/>
      <c r="J225" s="179"/>
      <c r="L225" s="179"/>
      <c r="N225" s="188"/>
      <c r="P225" s="179"/>
      <c r="Q225" s="179"/>
      <c r="S225" s="179"/>
      <c r="U225" s="179"/>
      <c r="W225" s="179"/>
      <c r="Y225" s="179"/>
      <c r="AA225" s="179"/>
    </row>
    <row r="226" spans="1:27" s="135" customFormat="1">
      <c r="A226" s="185"/>
      <c r="D226" s="179"/>
      <c r="F226" s="134"/>
      <c r="G226" s="134"/>
      <c r="H226" s="179"/>
      <c r="J226" s="179"/>
      <c r="L226" s="179"/>
      <c r="N226" s="188"/>
      <c r="P226" s="179"/>
      <c r="Q226" s="179"/>
      <c r="S226" s="179"/>
      <c r="U226" s="179"/>
      <c r="W226" s="179"/>
      <c r="Y226" s="179"/>
      <c r="AA226" s="179"/>
    </row>
    <row r="227" spans="1:27" s="135" customFormat="1">
      <c r="A227" s="185"/>
      <c r="D227" s="179"/>
      <c r="F227" s="134"/>
      <c r="G227" s="134"/>
      <c r="H227" s="179"/>
      <c r="J227" s="179"/>
      <c r="L227" s="179"/>
      <c r="N227" s="188"/>
      <c r="P227" s="179"/>
      <c r="Q227" s="179"/>
      <c r="S227" s="179"/>
      <c r="U227" s="179"/>
      <c r="W227" s="179"/>
      <c r="Y227" s="179"/>
      <c r="AA227" s="179"/>
    </row>
    <row r="228" spans="1:27" s="135" customFormat="1">
      <c r="A228" s="185"/>
      <c r="D228" s="179"/>
      <c r="F228" s="134"/>
      <c r="G228" s="134"/>
      <c r="H228" s="179"/>
      <c r="J228" s="179"/>
      <c r="L228" s="179"/>
      <c r="N228" s="188"/>
      <c r="P228" s="179"/>
      <c r="Q228" s="179"/>
      <c r="S228" s="179"/>
      <c r="U228" s="179"/>
      <c r="W228" s="179"/>
      <c r="Y228" s="179"/>
      <c r="AA228" s="179"/>
    </row>
    <row r="229" spans="1:27" s="135" customFormat="1">
      <c r="A229" s="207"/>
      <c r="D229" s="179"/>
      <c r="F229" s="179"/>
      <c r="H229" s="179"/>
      <c r="J229" s="179"/>
      <c r="L229" s="179"/>
      <c r="N229" s="208"/>
      <c r="P229" s="179"/>
      <c r="Q229" s="179"/>
      <c r="S229" s="179"/>
      <c r="U229" s="179"/>
      <c r="W229" s="179"/>
      <c r="Y229" s="179"/>
      <c r="AA229" s="179"/>
    </row>
    <row r="230" spans="1:27" s="135" customFormat="1">
      <c r="A230" s="207"/>
      <c r="D230" s="179"/>
      <c r="F230" s="179"/>
      <c r="H230" s="179"/>
      <c r="J230" s="179"/>
      <c r="L230" s="179"/>
      <c r="N230" s="208"/>
      <c r="P230" s="179"/>
      <c r="Q230" s="179"/>
      <c r="S230" s="179"/>
      <c r="U230" s="179"/>
      <c r="W230" s="179"/>
      <c r="Y230" s="179"/>
      <c r="AA230" s="179"/>
    </row>
    <row r="231" spans="1:27" s="135" customFormat="1">
      <c r="A231" s="185"/>
      <c r="D231" s="179"/>
      <c r="F231" s="134"/>
      <c r="G231" s="134"/>
      <c r="H231" s="179"/>
      <c r="J231" s="179"/>
      <c r="L231" s="179"/>
      <c r="N231" s="188"/>
      <c r="P231" s="179"/>
      <c r="Q231" s="179"/>
      <c r="S231" s="179"/>
      <c r="U231" s="179"/>
      <c r="W231" s="179"/>
      <c r="Y231" s="179"/>
      <c r="AA231" s="179"/>
    </row>
    <row r="232" spans="1:27" s="135" customFormat="1">
      <c r="A232" s="185"/>
      <c r="D232" s="179"/>
      <c r="F232" s="134"/>
      <c r="G232" s="134"/>
      <c r="H232" s="179"/>
      <c r="J232" s="179"/>
      <c r="L232" s="179"/>
      <c r="N232" s="188"/>
      <c r="P232" s="179"/>
      <c r="Q232" s="179"/>
      <c r="S232" s="179"/>
      <c r="U232" s="179"/>
      <c r="W232" s="179"/>
      <c r="Y232" s="179"/>
      <c r="AA232" s="179"/>
    </row>
    <row r="233" spans="1:27" s="135" customFormat="1">
      <c r="A233" s="185"/>
      <c r="D233" s="179"/>
      <c r="F233" s="134"/>
      <c r="G233" s="134"/>
      <c r="H233" s="179"/>
      <c r="J233" s="179"/>
      <c r="L233" s="179"/>
      <c r="N233" s="188"/>
      <c r="P233" s="179"/>
      <c r="Q233" s="179"/>
      <c r="S233" s="179"/>
      <c r="U233" s="179"/>
      <c r="W233" s="179"/>
      <c r="Y233" s="179"/>
      <c r="AA233" s="179"/>
    </row>
    <row r="234" spans="1:27" s="135" customFormat="1">
      <c r="A234" s="185"/>
      <c r="D234" s="179"/>
      <c r="F234" s="134"/>
      <c r="G234" s="134"/>
      <c r="H234" s="179"/>
      <c r="J234" s="179"/>
      <c r="L234" s="179"/>
      <c r="N234" s="188"/>
      <c r="P234" s="179"/>
      <c r="Q234" s="179"/>
      <c r="S234" s="179"/>
      <c r="U234" s="179"/>
      <c r="W234" s="179"/>
      <c r="Y234" s="179"/>
      <c r="AA234" s="179"/>
    </row>
    <row r="235" spans="1:27" s="135" customFormat="1">
      <c r="A235" s="185"/>
      <c r="D235" s="179"/>
      <c r="F235" s="179"/>
      <c r="H235" s="179"/>
      <c r="J235" s="179"/>
      <c r="L235" s="179"/>
      <c r="N235" s="179"/>
      <c r="P235" s="179"/>
      <c r="Q235" s="179"/>
      <c r="S235" s="179"/>
      <c r="U235" s="179"/>
      <c r="W235" s="179"/>
      <c r="Y235" s="179"/>
      <c r="AA235" s="179"/>
    </row>
    <row r="236" spans="1:27">
      <c r="A236" s="189"/>
    </row>
  </sheetData>
  <mergeCells count="459">
    <mergeCell ref="B2:W2"/>
    <mergeCell ref="B3:W3"/>
    <mergeCell ref="AB113:AD113"/>
    <mergeCell ref="AB112:AD112"/>
    <mergeCell ref="AC83:AC84"/>
    <mergeCell ref="AB83:AB84"/>
    <mergeCell ref="AA83:AA84"/>
    <mergeCell ref="Z83:Z84"/>
    <mergeCell ref="AA54:AA55"/>
    <mergeCell ref="Z54:Z55"/>
    <mergeCell ref="Y54:Y55"/>
    <mergeCell ref="AC73:AC74"/>
    <mergeCell ref="J10:J11"/>
    <mergeCell ref="I10:I11"/>
    <mergeCell ref="AA73:AA74"/>
    <mergeCell ref="AC66:AC67"/>
    <mergeCell ref="AB66:AB67"/>
    <mergeCell ref="AA66:AA67"/>
    <mergeCell ref="Z66:Z67"/>
    <mergeCell ref="AB105:AB106"/>
    <mergeCell ref="AA105:AA106"/>
    <mergeCell ref="Z105:Z106"/>
    <mergeCell ref="AC20:AC21"/>
    <mergeCell ref="AB20:AB21"/>
    <mergeCell ref="AA20:AA21"/>
    <mergeCell ref="Z20:Z21"/>
    <mergeCell ref="Y20:Y21"/>
    <mergeCell ref="Z40:Z41"/>
    <mergeCell ref="Y40:Y41"/>
    <mergeCell ref="AC47:AC48"/>
    <mergeCell ref="AB47:AB48"/>
    <mergeCell ref="X20:X21"/>
    <mergeCell ref="U20:U21"/>
    <mergeCell ref="V20:V21"/>
    <mergeCell ref="W20:W21"/>
    <mergeCell ref="V47:V48"/>
    <mergeCell ref="W47:W48"/>
    <mergeCell ref="X47:X48"/>
    <mergeCell ref="I20:I21"/>
    <mergeCell ref="J20:J21"/>
    <mergeCell ref="F40:F41"/>
    <mergeCell ref="M34:M35"/>
    <mergeCell ref="X40:X41"/>
    <mergeCell ref="P40:P41"/>
    <mergeCell ref="Q40:Q41"/>
    <mergeCell ref="O34:O35"/>
    <mergeCell ref="P34:P35"/>
    <mergeCell ref="Q34:Q35"/>
    <mergeCell ref="R34:R35"/>
    <mergeCell ref="S34:S35"/>
    <mergeCell ref="V34:V35"/>
    <mergeCell ref="W34:W35"/>
    <mergeCell ref="X34:X35"/>
    <mergeCell ref="M40:M41"/>
    <mergeCell ref="N40:N41"/>
    <mergeCell ref="B34:B35"/>
    <mergeCell ref="T34:T35"/>
    <mergeCell ref="U34:U35"/>
    <mergeCell ref="B73:B74"/>
    <mergeCell ref="B83:B84"/>
    <mergeCell ref="AC34:AC35"/>
    <mergeCell ref="AB34:AB35"/>
    <mergeCell ref="AA34:AA35"/>
    <mergeCell ref="Z34:Z35"/>
    <mergeCell ref="Y34:Y35"/>
    <mergeCell ref="AC40:AC41"/>
    <mergeCell ref="AB40:AB41"/>
    <mergeCell ref="AA40:AA41"/>
    <mergeCell ref="AA47:AA48"/>
    <mergeCell ref="Z47:Z48"/>
    <mergeCell ref="Y47:Y48"/>
    <mergeCell ref="F34:F35"/>
    <mergeCell ref="G34:G35"/>
    <mergeCell ref="H34:H35"/>
    <mergeCell ref="K34:K35"/>
    <mergeCell ref="L34:L35"/>
    <mergeCell ref="I34:I35"/>
    <mergeCell ref="J34:J35"/>
    <mergeCell ref="N34:N35"/>
    <mergeCell ref="O5:R5"/>
    <mergeCell ref="V6:W8"/>
    <mergeCell ref="AC6:AC8"/>
    <mergeCell ref="G8:H8"/>
    <mergeCell ref="I8:J8"/>
    <mergeCell ref="G6:J7"/>
    <mergeCell ref="A6:A9"/>
    <mergeCell ref="F10:F11"/>
    <mergeCell ref="AD6:AD9"/>
    <mergeCell ref="O6:Q7"/>
    <mergeCell ref="R6:S8"/>
    <mergeCell ref="T6:U8"/>
    <mergeCell ref="W10:W11"/>
    <mergeCell ref="X10:X11"/>
    <mergeCell ref="AD10:AD11"/>
    <mergeCell ref="Z6:AA8"/>
    <mergeCell ref="B6:B9"/>
    <mergeCell ref="C6:F7"/>
    <mergeCell ref="K6:L8"/>
    <mergeCell ref="M6:N8"/>
    <mergeCell ref="U10:U11"/>
    <mergeCell ref="V10:V11"/>
    <mergeCell ref="S10:S11"/>
    <mergeCell ref="T10:T11"/>
    <mergeCell ref="X6:Y8"/>
    <mergeCell ref="AB6:AB8"/>
    <mergeCell ref="Y10:Y11"/>
    <mergeCell ref="AC10:AC11"/>
    <mergeCell ref="AB10:AB11"/>
    <mergeCell ref="A12:A13"/>
    <mergeCell ref="B12:B13"/>
    <mergeCell ref="C12:C13"/>
    <mergeCell ref="D12:D13"/>
    <mergeCell ref="E12:E13"/>
    <mergeCell ref="R10:R11"/>
    <mergeCell ref="G10:G11"/>
    <mergeCell ref="H10:H11"/>
    <mergeCell ref="K10:K11"/>
    <mergeCell ref="L10:L11"/>
    <mergeCell ref="M10:M11"/>
    <mergeCell ref="N10:N11"/>
    <mergeCell ref="A10:A11"/>
    <mergeCell ref="B10:B11"/>
    <mergeCell ref="N12:N13"/>
    <mergeCell ref="O12:O13"/>
    <mergeCell ref="P12:P13"/>
    <mergeCell ref="Q12:Q13"/>
    <mergeCell ref="I12:I13"/>
    <mergeCell ref="J12:J13"/>
    <mergeCell ref="Q10:Q11"/>
    <mergeCell ref="E10:E11"/>
    <mergeCell ref="R12:R13"/>
    <mergeCell ref="C10:C11"/>
    <mergeCell ref="D10:D11"/>
    <mergeCell ref="S12:S13"/>
    <mergeCell ref="F12:F13"/>
    <mergeCell ref="G12:G13"/>
    <mergeCell ref="H12:H13"/>
    <mergeCell ref="K12:K13"/>
    <mergeCell ref="L12:L13"/>
    <mergeCell ref="M12:M13"/>
    <mergeCell ref="O10:O11"/>
    <mergeCell ref="P10:P11"/>
    <mergeCell ref="T12:T13"/>
    <mergeCell ref="U12:U13"/>
    <mergeCell ref="V12:V13"/>
    <mergeCell ref="W12:W13"/>
    <mergeCell ref="X12:X13"/>
    <mergeCell ref="AD12:AD13"/>
    <mergeCell ref="AC12:AC13"/>
    <mergeCell ref="AB12:AB13"/>
    <mergeCell ref="AA12:AA13"/>
    <mergeCell ref="Z12:Z13"/>
    <mergeCell ref="Y12:Y13"/>
    <mergeCell ref="AD20:AD21"/>
    <mergeCell ref="A34:A35"/>
    <mergeCell ref="C34:C35"/>
    <mergeCell ref="D34:D35"/>
    <mergeCell ref="E34:E35"/>
    <mergeCell ref="O20:O21"/>
    <mergeCell ref="P20:P21"/>
    <mergeCell ref="Q20:Q21"/>
    <mergeCell ref="R20:R21"/>
    <mergeCell ref="S20:S21"/>
    <mergeCell ref="T20:T21"/>
    <mergeCell ref="G20:G21"/>
    <mergeCell ref="H20:H21"/>
    <mergeCell ref="K20:K21"/>
    <mergeCell ref="L20:L21"/>
    <mergeCell ref="M20:M21"/>
    <mergeCell ref="N20:N21"/>
    <mergeCell ref="A20:A21"/>
    <mergeCell ref="C20:C21"/>
    <mergeCell ref="D20:D21"/>
    <mergeCell ref="E20:E21"/>
    <mergeCell ref="F20:F21"/>
    <mergeCell ref="B20:B21"/>
    <mergeCell ref="AD34:AD35"/>
    <mergeCell ref="A47:A48"/>
    <mergeCell ref="B47:B48"/>
    <mergeCell ref="C47:C48"/>
    <mergeCell ref="D47:D48"/>
    <mergeCell ref="E47:E48"/>
    <mergeCell ref="O40:O41"/>
    <mergeCell ref="A40:A41"/>
    <mergeCell ref="B40:B41"/>
    <mergeCell ref="C40:C41"/>
    <mergeCell ref="D40:D41"/>
    <mergeCell ref="J40:J41"/>
    <mergeCell ref="I47:I48"/>
    <mergeCell ref="J47:J48"/>
    <mergeCell ref="G40:G41"/>
    <mergeCell ref="H40:H41"/>
    <mergeCell ref="K40:K41"/>
    <mergeCell ref="L40:L41"/>
    <mergeCell ref="AD47:AD48"/>
    <mergeCell ref="E40:E41"/>
    <mergeCell ref="F47:F48"/>
    <mergeCell ref="G47:G48"/>
    <mergeCell ref="H47:H48"/>
    <mergeCell ref="K47:K48"/>
    <mergeCell ref="I40:I41"/>
    <mergeCell ref="P47:P48"/>
    <mergeCell ref="Q47:Q48"/>
    <mergeCell ref="R47:R48"/>
    <mergeCell ref="S47:S48"/>
    <mergeCell ref="T47:T48"/>
    <mergeCell ref="U47:U48"/>
    <mergeCell ref="AD40:AD41"/>
    <mergeCell ref="S40:S41"/>
    <mergeCell ref="T40:T41"/>
    <mergeCell ref="U40:U41"/>
    <mergeCell ref="V40:V41"/>
    <mergeCell ref="W40:W41"/>
    <mergeCell ref="R40:R41"/>
    <mergeCell ref="N47:N48"/>
    <mergeCell ref="O47:O48"/>
    <mergeCell ref="L47:L48"/>
    <mergeCell ref="M47:M48"/>
    <mergeCell ref="K54:K55"/>
    <mergeCell ref="L54:L55"/>
    <mergeCell ref="M54:M55"/>
    <mergeCell ref="N54:N55"/>
    <mergeCell ref="F61:F62"/>
    <mergeCell ref="G61:G62"/>
    <mergeCell ref="X54:X55"/>
    <mergeCell ref="AD54:AD55"/>
    <mergeCell ref="S54:S55"/>
    <mergeCell ref="T54:T55"/>
    <mergeCell ref="AC54:AC55"/>
    <mergeCell ref="AB54:AB55"/>
    <mergeCell ref="J61:J62"/>
    <mergeCell ref="T61:T62"/>
    <mergeCell ref="U61:U62"/>
    <mergeCell ref="V61:V62"/>
    <mergeCell ref="A54:A55"/>
    <mergeCell ref="C54:C55"/>
    <mergeCell ref="D54:D55"/>
    <mergeCell ref="E54:E55"/>
    <mergeCell ref="B54:B55"/>
    <mergeCell ref="G54:G55"/>
    <mergeCell ref="W54:W55"/>
    <mergeCell ref="O54:O55"/>
    <mergeCell ref="A61:A62"/>
    <mergeCell ref="B61:B62"/>
    <mergeCell ref="H61:H62"/>
    <mergeCell ref="K61:K62"/>
    <mergeCell ref="L61:L62"/>
    <mergeCell ref="M61:M62"/>
    <mergeCell ref="U54:U55"/>
    <mergeCell ref="V54:V55"/>
    <mergeCell ref="P54:P55"/>
    <mergeCell ref="Q54:Q55"/>
    <mergeCell ref="R54:R55"/>
    <mergeCell ref="H54:H55"/>
    <mergeCell ref="F54:F55"/>
    <mergeCell ref="I54:I55"/>
    <mergeCell ref="J54:J55"/>
    <mergeCell ref="I61:I62"/>
    <mergeCell ref="C61:C62"/>
    <mergeCell ref="D61:D62"/>
    <mergeCell ref="E61:E62"/>
    <mergeCell ref="W61:W62"/>
    <mergeCell ref="X61:X62"/>
    <mergeCell ref="AD61:AD62"/>
    <mergeCell ref="N61:N62"/>
    <mergeCell ref="O61:O62"/>
    <mergeCell ref="P61:P62"/>
    <mergeCell ref="Q61:Q62"/>
    <mergeCell ref="R61:R62"/>
    <mergeCell ref="S61:S62"/>
    <mergeCell ref="AC61:AC62"/>
    <mergeCell ref="AB61:AB62"/>
    <mergeCell ref="AA61:AA62"/>
    <mergeCell ref="Z61:Z62"/>
    <mergeCell ref="Y61:Y62"/>
    <mergeCell ref="AD66:AD67"/>
    <mergeCell ref="A73:A74"/>
    <mergeCell ref="C73:C74"/>
    <mergeCell ref="D73:D74"/>
    <mergeCell ref="E73:E74"/>
    <mergeCell ref="O66:O67"/>
    <mergeCell ref="P66:P67"/>
    <mergeCell ref="Q66:Q67"/>
    <mergeCell ref="R66:R67"/>
    <mergeCell ref="S66:S67"/>
    <mergeCell ref="T66:T67"/>
    <mergeCell ref="G66:G67"/>
    <mergeCell ref="H66:H67"/>
    <mergeCell ref="K66:K67"/>
    <mergeCell ref="L66:L67"/>
    <mergeCell ref="M66:M67"/>
    <mergeCell ref="N66:N67"/>
    <mergeCell ref="A66:A67"/>
    <mergeCell ref="C66:C67"/>
    <mergeCell ref="D66:D67"/>
    <mergeCell ref="E66:E67"/>
    <mergeCell ref="F66:F67"/>
    <mergeCell ref="B66:B67"/>
    <mergeCell ref="Y66:Y67"/>
    <mergeCell ref="F73:F74"/>
    <mergeCell ref="G73:G74"/>
    <mergeCell ref="H73:H74"/>
    <mergeCell ref="K73:K74"/>
    <mergeCell ref="L73:L74"/>
    <mergeCell ref="M73:M74"/>
    <mergeCell ref="U66:U67"/>
    <mergeCell ref="V66:V67"/>
    <mergeCell ref="X66:X67"/>
    <mergeCell ref="W66:W67"/>
    <mergeCell ref="J73:J74"/>
    <mergeCell ref="I66:I67"/>
    <mergeCell ref="J66:J67"/>
    <mergeCell ref="T73:T74"/>
    <mergeCell ref="U73:U74"/>
    <mergeCell ref="V73:V74"/>
    <mergeCell ref="W73:W74"/>
    <mergeCell ref="X73:X74"/>
    <mergeCell ref="I73:I74"/>
    <mergeCell ref="AD73:AD74"/>
    <mergeCell ref="N73:N74"/>
    <mergeCell ref="O73:O74"/>
    <mergeCell ref="P73:P74"/>
    <mergeCell ref="Q73:Q74"/>
    <mergeCell ref="R73:R74"/>
    <mergeCell ref="S73:S74"/>
    <mergeCell ref="AB73:AB74"/>
    <mergeCell ref="X83:X84"/>
    <mergeCell ref="AD83:AD84"/>
    <mergeCell ref="T83:T84"/>
    <mergeCell ref="Z73:Z74"/>
    <mergeCell ref="Y73:Y74"/>
    <mergeCell ref="R83:R84"/>
    <mergeCell ref="S83:S84"/>
    <mergeCell ref="U83:U84"/>
    <mergeCell ref="V83:V84"/>
    <mergeCell ref="W83:W84"/>
    <mergeCell ref="Y83:Y84"/>
    <mergeCell ref="O83:O84"/>
    <mergeCell ref="P83:P84"/>
    <mergeCell ref="Q83:Q84"/>
    <mergeCell ref="N83:N84"/>
    <mergeCell ref="A83:A84"/>
    <mergeCell ref="C83:C84"/>
    <mergeCell ref="D83:D84"/>
    <mergeCell ref="E83:E84"/>
    <mergeCell ref="F83:F84"/>
    <mergeCell ref="M83:M84"/>
    <mergeCell ref="I83:I84"/>
    <mergeCell ref="J83:J84"/>
    <mergeCell ref="A90:A91"/>
    <mergeCell ref="C90:C91"/>
    <mergeCell ref="D90:D91"/>
    <mergeCell ref="E90:E91"/>
    <mergeCell ref="G90:G91"/>
    <mergeCell ref="H90:H91"/>
    <mergeCell ref="K90:K91"/>
    <mergeCell ref="L90:L91"/>
    <mergeCell ref="B90:B91"/>
    <mergeCell ref="F90:F91"/>
    <mergeCell ref="I90:I91"/>
    <mergeCell ref="J90:J91"/>
    <mergeCell ref="G83:G84"/>
    <mergeCell ref="H83:H84"/>
    <mergeCell ref="K83:K84"/>
    <mergeCell ref="L83:L84"/>
    <mergeCell ref="AD105:AD106"/>
    <mergeCell ref="V90:V91"/>
    <mergeCell ref="W90:W91"/>
    <mergeCell ref="AC105:AC106"/>
    <mergeCell ref="AA90:AA91"/>
    <mergeCell ref="Z90:Z91"/>
    <mergeCell ref="Y90:Y91"/>
    <mergeCell ref="Y105:Y106"/>
    <mergeCell ref="X90:X91"/>
    <mergeCell ref="W105:W106"/>
    <mergeCell ref="X105:X106"/>
    <mergeCell ref="M90:M91"/>
    <mergeCell ref="AD90:AD91"/>
    <mergeCell ref="N90:N91"/>
    <mergeCell ref="O90:O91"/>
    <mergeCell ref="P90:P91"/>
    <mergeCell ref="Q90:Q91"/>
    <mergeCell ref="R90:R91"/>
    <mergeCell ref="S90:S91"/>
    <mergeCell ref="AC90:AC91"/>
    <mergeCell ref="AB90:AB91"/>
    <mergeCell ref="O105:O106"/>
    <mergeCell ref="P105:P106"/>
    <mergeCell ref="Q105:Q106"/>
    <mergeCell ref="R105:R106"/>
    <mergeCell ref="N105:N106"/>
    <mergeCell ref="V105:V106"/>
    <mergeCell ref="T90:T91"/>
    <mergeCell ref="U90:U91"/>
    <mergeCell ref="U105:U106"/>
    <mergeCell ref="A229:A230"/>
    <mergeCell ref="N229:N230"/>
    <mergeCell ref="A158:A159"/>
    <mergeCell ref="N158:N159"/>
    <mergeCell ref="A164:A165"/>
    <mergeCell ref="N164:N165"/>
    <mergeCell ref="F136:F138"/>
    <mergeCell ref="G136:G138"/>
    <mergeCell ref="H136:H138"/>
    <mergeCell ref="K136:K138"/>
    <mergeCell ref="A136:A138"/>
    <mergeCell ref="B136:B138"/>
    <mergeCell ref="L136:L138"/>
    <mergeCell ref="M136:M138"/>
    <mergeCell ref="C136:C138"/>
    <mergeCell ref="D136:D138"/>
    <mergeCell ref="I105:I106"/>
    <mergeCell ref="AA10:AA11"/>
    <mergeCell ref="Z10:Z11"/>
    <mergeCell ref="N136:N138"/>
    <mergeCell ref="F129:N129"/>
    <mergeCell ref="S105:S106"/>
    <mergeCell ref="T105:T106"/>
    <mergeCell ref="A214:A215"/>
    <mergeCell ref="N214:N215"/>
    <mergeCell ref="A130:A133"/>
    <mergeCell ref="B130:E131"/>
    <mergeCell ref="F130:G132"/>
    <mergeCell ref="H130:K132"/>
    <mergeCell ref="L130:M132"/>
    <mergeCell ref="N130:N133"/>
    <mergeCell ref="B132:C132"/>
    <mergeCell ref="D132:E132"/>
    <mergeCell ref="F105:F106"/>
    <mergeCell ref="B105:B106"/>
    <mergeCell ref="G105:G106"/>
    <mergeCell ref="H105:H106"/>
    <mergeCell ref="K105:K106"/>
    <mergeCell ref="L105:L106"/>
    <mergeCell ref="M105:M106"/>
    <mergeCell ref="C8:D8"/>
    <mergeCell ref="E8:F8"/>
    <mergeCell ref="A190:A191"/>
    <mergeCell ref="N190:N191"/>
    <mergeCell ref="A197:A198"/>
    <mergeCell ref="N197:N198"/>
    <mergeCell ref="A145:A146"/>
    <mergeCell ref="A207:A208"/>
    <mergeCell ref="N207:N208"/>
    <mergeCell ref="A171:A172"/>
    <mergeCell ref="N171:N172"/>
    <mergeCell ref="A178:A179"/>
    <mergeCell ref="N178:N179"/>
    <mergeCell ref="A185:A186"/>
    <mergeCell ref="N185:N186"/>
    <mergeCell ref="N145:N146"/>
    <mergeCell ref="E136:E138"/>
    <mergeCell ref="A126:F128"/>
    <mergeCell ref="G126:N128"/>
    <mergeCell ref="J105:J106"/>
    <mergeCell ref="A105:A106"/>
    <mergeCell ref="C105:C106"/>
    <mergeCell ref="D105:D106"/>
    <mergeCell ref="E105:E106"/>
  </mergeCells>
  <pageMargins left="0.7" right="0.7" top="0.75" bottom="0.75" header="0.3" footer="0.3"/>
  <pageSetup paperSize="9" orientation="portrait" horizontalDpi="200" verticalDpi="200" r:id="rId1"/>
  <ignoredErrors>
    <ignoredError sqref="B2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6:O12"/>
  <sheetViews>
    <sheetView workbookViewId="0">
      <selection activeCell="F9" sqref="F9"/>
    </sheetView>
  </sheetViews>
  <sheetFormatPr defaultRowHeight="15.05"/>
  <cols>
    <col min="1" max="1" width="8.88671875" style="121"/>
    <col min="2" max="2" width="9.109375" style="121" bestFit="1" customWidth="1"/>
    <col min="3" max="5" width="8.88671875" style="121"/>
    <col min="6" max="6" width="9.109375" style="121" bestFit="1" customWidth="1"/>
    <col min="7" max="16384" width="8.88671875" style="121"/>
  </cols>
  <sheetData>
    <row r="6" spans="2:15"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</row>
    <row r="7" spans="2:15"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</row>
    <row r="10" spans="2:15">
      <c r="B10" s="122"/>
    </row>
    <row r="12" spans="2:15">
      <c r="F12" s="1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ListOfValues</vt:lpstr>
      <vt:lpstr>Πίνακας2(δ)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s.spyroulis</dc:creator>
  <cp:lastModifiedBy>s.spyroulis</cp:lastModifiedBy>
  <dcterms:created xsi:type="dcterms:W3CDTF">2015-05-04T11:17:29Z</dcterms:created>
  <dcterms:modified xsi:type="dcterms:W3CDTF">2019-06-21T13:21:38Z</dcterms:modified>
</cp:coreProperties>
</file>