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9. 2019 ΑΝΑΛΥΤΙΚΟΙ ΠΙΝΑΚΕΣ\"/>
    </mc:Choice>
  </mc:AlternateContent>
  <xr:revisionPtr revIDLastSave="0" documentId="13_ncr:1_{4CD731A5-DE41-4859-8914-D84FCEB9A748}" xr6:coauthVersionLast="47" xr6:coauthVersionMax="47" xr10:uidLastSave="{00000000-0000-0000-0000-000000000000}"/>
  <bookViews>
    <workbookView xWindow="-113" yWindow="-113" windowWidth="24267" windowHeight="1331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9" i="1"/>
  <c r="B9" i="1"/>
  <c r="B35" i="1"/>
  <c r="F19" i="1"/>
  <c r="I8" i="1"/>
  <c r="E8" i="1"/>
  <c r="D8" i="1"/>
  <c r="F11" i="1"/>
  <c r="D90" i="1"/>
  <c r="E90" i="1"/>
  <c r="G90" i="1"/>
  <c r="H90" i="1"/>
  <c r="I90" i="1"/>
  <c r="J90" i="1"/>
  <c r="D76" i="1"/>
  <c r="E76" i="1"/>
  <c r="G76" i="1"/>
  <c r="H76" i="1"/>
  <c r="I76" i="1"/>
  <c r="J76" i="1"/>
  <c r="D70" i="1"/>
  <c r="E70" i="1"/>
  <c r="G70" i="1"/>
  <c r="H70" i="1"/>
  <c r="I70" i="1"/>
  <c r="J70" i="1"/>
  <c r="D61" i="1"/>
  <c r="E61" i="1"/>
  <c r="G61" i="1"/>
  <c r="H61" i="1"/>
  <c r="I61" i="1"/>
  <c r="J61" i="1"/>
  <c r="D55" i="1"/>
  <c r="E55" i="1"/>
  <c r="G55" i="1"/>
  <c r="H55" i="1"/>
  <c r="I55" i="1"/>
  <c r="J55" i="1"/>
  <c r="K55" i="1"/>
  <c r="E51" i="1"/>
  <c r="G51" i="1"/>
  <c r="H51" i="1"/>
  <c r="I51" i="1"/>
  <c r="J51" i="1"/>
  <c r="K51" i="1"/>
  <c r="D51" i="1"/>
  <c r="G39" i="1"/>
  <c r="J45" i="1"/>
  <c r="J39" i="1"/>
  <c r="D39" i="1"/>
  <c r="E39" i="1"/>
  <c r="H39" i="1"/>
  <c r="I39" i="1"/>
  <c r="K39" i="1"/>
  <c r="C39" i="1"/>
  <c r="K33" i="1"/>
  <c r="J33" i="1"/>
  <c r="I33" i="1"/>
  <c r="H33" i="1"/>
  <c r="G33" i="1"/>
  <c r="K28" i="1"/>
  <c r="G28" i="1"/>
  <c r="J28" i="1"/>
  <c r="J15" i="1"/>
  <c r="J23" i="1"/>
  <c r="J8" i="1"/>
  <c r="F69" i="1"/>
  <c r="F68" i="1"/>
  <c r="F67" i="1"/>
  <c r="F66" i="1"/>
  <c r="F65" i="1"/>
  <c r="F64" i="1"/>
  <c r="F63" i="1"/>
  <c r="F62" i="1"/>
  <c r="F75" i="1"/>
  <c r="F74" i="1"/>
  <c r="F73" i="1"/>
  <c r="F72" i="1"/>
  <c r="F71" i="1"/>
  <c r="F80" i="1"/>
  <c r="B62" i="1"/>
  <c r="B10" i="1"/>
  <c r="C8" i="1"/>
  <c r="K23" i="1"/>
  <c r="H23" i="1"/>
  <c r="I23" i="1"/>
  <c r="G23" i="1"/>
  <c r="D23" i="1"/>
  <c r="E23" i="1"/>
  <c r="C23" i="1"/>
  <c r="B20" i="1"/>
  <c r="K15" i="1"/>
  <c r="H15" i="1"/>
  <c r="I15" i="1"/>
  <c r="G15" i="1"/>
  <c r="D15" i="1"/>
  <c r="E15" i="1"/>
  <c r="C15" i="1"/>
  <c r="B16" i="1"/>
  <c r="K8" i="1"/>
  <c r="F92" i="1"/>
  <c r="F93" i="1"/>
  <c r="F94" i="1"/>
  <c r="F91" i="1"/>
  <c r="F88" i="1"/>
  <c r="F89" i="1"/>
  <c r="F87" i="1"/>
  <c r="F86" i="1"/>
  <c r="F85" i="1"/>
  <c r="F84" i="1"/>
  <c r="F83" i="1"/>
  <c r="F82" i="1"/>
  <c r="F81" i="1"/>
  <c r="F78" i="1"/>
  <c r="F79" i="1"/>
  <c r="F77" i="1"/>
  <c r="F57" i="1"/>
  <c r="F58" i="1"/>
  <c r="F59" i="1"/>
  <c r="F60" i="1"/>
  <c r="F56" i="1"/>
  <c r="F53" i="1"/>
  <c r="F54" i="1"/>
  <c r="F52" i="1"/>
  <c r="F50" i="1"/>
  <c r="F49" i="1"/>
  <c r="F47" i="1"/>
  <c r="F48" i="1"/>
  <c r="F46" i="1"/>
  <c r="F41" i="1"/>
  <c r="F42" i="1"/>
  <c r="F43" i="1"/>
  <c r="F44" i="1"/>
  <c r="F40" i="1"/>
  <c r="F35" i="1"/>
  <c r="F36" i="1"/>
  <c r="F37" i="1"/>
  <c r="F38" i="1"/>
  <c r="F34" i="1"/>
  <c r="F30" i="1"/>
  <c r="F31" i="1"/>
  <c r="F32" i="1"/>
  <c r="F29" i="1"/>
  <c r="F17" i="1"/>
  <c r="F18" i="1"/>
  <c r="F21" i="1"/>
  <c r="F22" i="1"/>
  <c r="F24" i="1"/>
  <c r="F25" i="1"/>
  <c r="F26" i="1"/>
  <c r="F27" i="1"/>
  <c r="F16" i="1"/>
  <c r="F10" i="1"/>
  <c r="F12" i="1"/>
  <c r="F13" i="1"/>
  <c r="F14" i="1"/>
  <c r="B92" i="1"/>
  <c r="B93" i="1"/>
  <c r="B94" i="1"/>
  <c r="B91" i="1"/>
  <c r="B78" i="1"/>
  <c r="B79" i="1"/>
  <c r="B80" i="1"/>
  <c r="B81" i="1"/>
  <c r="B82" i="1"/>
  <c r="B83" i="1"/>
  <c r="B84" i="1"/>
  <c r="B85" i="1"/>
  <c r="B86" i="1"/>
  <c r="B87" i="1"/>
  <c r="B88" i="1"/>
  <c r="B89" i="1"/>
  <c r="B77" i="1"/>
  <c r="B72" i="1"/>
  <c r="B73" i="1"/>
  <c r="B74" i="1"/>
  <c r="B75" i="1"/>
  <c r="B71" i="1"/>
  <c r="B64" i="1"/>
  <c r="B65" i="1"/>
  <c r="B66" i="1"/>
  <c r="B67" i="1"/>
  <c r="B68" i="1"/>
  <c r="B69" i="1"/>
  <c r="B63" i="1"/>
  <c r="B57" i="1"/>
  <c r="B58" i="1"/>
  <c r="B59" i="1"/>
  <c r="B60" i="1"/>
  <c r="B56" i="1"/>
  <c r="B53" i="1"/>
  <c r="B54" i="1"/>
  <c r="B52" i="1"/>
  <c r="B47" i="1"/>
  <c r="B48" i="1"/>
  <c r="B49" i="1"/>
  <c r="B50" i="1"/>
  <c r="B46" i="1"/>
  <c r="B41" i="1"/>
  <c r="B42" i="1"/>
  <c r="B43" i="1"/>
  <c r="B44" i="1"/>
  <c r="B40" i="1"/>
  <c r="B36" i="1"/>
  <c r="B37" i="1"/>
  <c r="B38" i="1"/>
  <c r="B34" i="1"/>
  <c r="B30" i="1"/>
  <c r="B31" i="1"/>
  <c r="B32" i="1"/>
  <c r="B29" i="1"/>
  <c r="B17" i="1"/>
  <c r="B18" i="1"/>
  <c r="B19" i="1"/>
  <c r="B21" i="1"/>
  <c r="B22" i="1"/>
  <c r="B24" i="1"/>
  <c r="B25" i="1"/>
  <c r="B26" i="1"/>
  <c r="B27" i="1"/>
  <c r="B11" i="1"/>
  <c r="B12" i="1"/>
  <c r="B13" i="1"/>
  <c r="B14" i="1"/>
  <c r="C90" i="1"/>
  <c r="C76" i="1"/>
  <c r="C70" i="1"/>
  <c r="C61" i="1"/>
  <c r="C55" i="1"/>
  <c r="C51" i="1"/>
  <c r="C45" i="1"/>
  <c r="C33" i="1"/>
  <c r="C28" i="1"/>
  <c r="K90" i="1"/>
  <c r="K76" i="1"/>
  <c r="K70" i="1"/>
  <c r="K61" i="1"/>
  <c r="K45" i="1"/>
  <c r="I45" i="1"/>
  <c r="H45" i="1"/>
  <c r="G45" i="1"/>
  <c r="E45" i="1"/>
  <c r="D45" i="1"/>
  <c r="E33" i="1"/>
  <c r="D33" i="1"/>
  <c r="I28" i="1"/>
  <c r="H28" i="1"/>
  <c r="E28" i="1"/>
  <c r="D28" i="1"/>
  <c r="H8" i="1"/>
  <c r="G8" i="1"/>
  <c r="B55" i="1" l="1"/>
  <c r="B70" i="1"/>
  <c r="B90" i="1"/>
  <c r="F15" i="1"/>
  <c r="F55" i="1"/>
  <c r="F33" i="1"/>
  <c r="B33" i="1"/>
  <c r="B28" i="1"/>
  <c r="B76" i="1"/>
  <c r="F70" i="1"/>
  <c r="F51" i="1"/>
  <c r="B45" i="1"/>
  <c r="B23" i="1"/>
  <c r="F90" i="1"/>
  <c r="F76" i="1"/>
  <c r="F61" i="1"/>
  <c r="B51" i="1"/>
  <c r="F39" i="1"/>
  <c r="B39" i="1"/>
  <c r="H7" i="1"/>
  <c r="F28" i="1"/>
  <c r="F23" i="1"/>
  <c r="C7" i="1"/>
  <c r="D7" i="1"/>
  <c r="B15" i="1"/>
  <c r="F45" i="1"/>
  <c r="F8" i="1"/>
  <c r="B61" i="1"/>
  <c r="B8" i="1"/>
  <c r="J7" i="1"/>
  <c r="G7" i="1"/>
  <c r="I7" i="1"/>
  <c r="K7" i="1"/>
  <c r="E7" i="1"/>
  <c r="F7" i="1" l="1"/>
  <c r="B7" i="1"/>
</calcChain>
</file>

<file path=xl/sharedStrings.xml><?xml version="1.0" encoding="utf-8"?>
<sst xmlns="http://schemas.openxmlformats.org/spreadsheetml/2006/main" count="343" uniqueCount="194">
  <si>
    <t>Κεφάλια</t>
  </si>
  <si>
    <t>Heads</t>
  </si>
  <si>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</si>
  <si>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</si>
  <si>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</si>
  <si>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</si>
  <si>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</si>
  <si>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</si>
  <si>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</si>
  <si>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</si>
  <si>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</si>
  <si>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</si>
  <si>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</si>
  <si>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</si>
  <si>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</si>
  <si>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</si>
  <si>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</si>
  <si>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</si>
  <si>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</si>
  <si>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</si>
  <si>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</si>
  <si>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</si>
  <si>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</si>
  <si>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</si>
  <si>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</si>
  <si>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</si>
  <si>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</si>
  <si>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</si>
  <si>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</si>
  <si>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</si>
  <si>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</si>
  <si>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</si>
  <si>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</si>
  <si>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</si>
  <si>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</si>
  <si>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</si>
  <si>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</si>
  <si>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</si>
  <si>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</si>
  <si>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</si>
  <si>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</si>
  <si>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</si>
  <si>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</si>
  <si>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</si>
  <si>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</si>
  <si>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</si>
  <si>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</si>
  <si>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</si>
  <si>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</si>
  <si>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</si>
  <si>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</si>
  <si>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</si>
  <si>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</si>
  <si>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</si>
  <si>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</si>
  <si>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</si>
  <si>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</si>
  <si>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</si>
  <si>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</si>
  <si>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</si>
  <si>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</si>
  <si>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</si>
  <si>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</si>
  <si>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</si>
  <si>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</si>
  <si>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</si>
  <si>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</si>
  <si>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</si>
  <si>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</si>
  <si>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</si>
  <si>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</si>
  <si>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</si>
  <si>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</si>
  <si>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</si>
  <si>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</si>
  <si>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</si>
  <si>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</si>
  <si>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</si>
  <si>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</si>
  <si>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</si>
  <si>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</si>
  <si>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</si>
  <si>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</si>
  <si>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</si>
  <si>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</si>
  <si>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</si>
  <si>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</si>
  <si>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</si>
  <si>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</si>
  <si>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</si>
  <si>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</si>
  <si>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</si>
  <si>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</si>
  <si>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</si>
  <si>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</si>
  <si>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</si>
  <si>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</si>
  <si>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</si>
  <si>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</si>
  <si>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</si>
  <si>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</si>
  <si>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</si>
  <si>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</si>
  <si>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</si>
  <si>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Από αυτούς για αναπαραγωγή Thereof for breeding</t>
  </si>
  <si>
    <t>Περιφέρεια Δυτικής Μακεδονίας</t>
  </si>
  <si>
    <t>Region of Western Macedonia</t>
  </si>
  <si>
    <t>Σύνολο
Total</t>
  </si>
  <si>
    <t>Οικόσιτα
Domestic</t>
  </si>
  <si>
    <t>Κοπαδιάρικα
In flock</t>
  </si>
  <si>
    <t>Νομαδικά
Nomadic</t>
  </si>
  <si>
    <t>Οικόσιτες
Domestic</t>
  </si>
  <si>
    <t>Κοπαδιάρικες
In flock</t>
  </si>
  <si>
    <t>Νομαδικές
Nomadic</t>
  </si>
  <si>
    <t>Πρόβατα
Sheep</t>
  </si>
  <si>
    <t>Αίγες
Goats</t>
  </si>
  <si>
    <t>Χοίροι
Pigs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</si>
  <si>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</si>
  <si>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</si>
  <si>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</si>
  <si>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</si>
  <si>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</si>
  <si>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</si>
  <si>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</si>
  <si>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Κεντρικού Τομέα Αθηνών</t>
  </si>
  <si>
    <t xml:space="preserve"> Βορείου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</si>
  <si>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</si>
  <si>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</si>
  <si>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</si>
  <si>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</si>
  <si>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</si>
  <si>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</si>
  <si>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</si>
  <si>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</si>
  <si>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</si>
  <si>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</si>
  <si>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</si>
  <si>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</si>
  <si>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</si>
  <si>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</si>
  <si>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</si>
  <si>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</si>
  <si>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</si>
  <si>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</si>
  <si>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</si>
  <si>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</si>
  <si>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</si>
  <si>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</si>
  <si>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</si>
  <si>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</si>
  <si>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</si>
  <si>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</si>
  <si>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</si>
  <si>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</si>
  <si>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</si>
  <si>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</si>
  <si>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</si>
  <si>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</si>
  <si>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</si>
  <si>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</si>
  <si>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</si>
  <si>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</si>
  <si>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</si>
  <si>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</si>
  <si>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</si>
  <si>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</si>
  <si>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</si>
  <si>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</si>
  <si>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</si>
  <si>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</si>
  <si>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</si>
  <si>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</si>
  <si>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</si>
  <si>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</si>
  <si>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</si>
  <si>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</si>
  <si>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</si>
  <si>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</si>
  <si>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</si>
  <si>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</si>
  <si>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</si>
  <si>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</si>
  <si>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</si>
  <si>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</si>
  <si>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</si>
  <si>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</si>
  <si>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</si>
  <si>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</si>
  <si>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</si>
  <si>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</si>
  <si>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</si>
  <si>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>―</t>
  </si>
  <si>
    <t>Πίνακας 3. Πρόβατα, αίγες και χοίροι (όλων των ηλικιών) στις 31.12.2019, κατά Περιφέρεια και Περιφερειακή Ενότητα</t>
  </si>
  <si>
    <t>Table 3. Sheep, goats and pigs (all ages) on 31st December 2019,by Region and Regional 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</si>
</sst>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Font="1" applyBorder="1"/>
    <xf numFmtId="49" fontId="3" fillId="0" borderId="0" xfId="0" applyNumberFormat="1" applyFont="1" applyFill="1" applyBorder="1" applyAlignment="1" applyProtection="1">
      <alignment horizontal="left" wrapText="1" indent="1"/>
    </xf>
    <xf numFmtId="3" fontId="3" fillId="0" borderId="9" xfId="0" quotePrefix="1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0" fillId="0" borderId="0" xfId="0" applyFont="1" applyBorder="1" applyAlignment="1">
      <alignment horizontal="left" indent="1"/>
    </xf>
    <xf numFmtId="49" fontId="2" fillId="0" borderId="0" xfId="0" applyNumberFormat="1" applyFont="1" applyFill="1" applyBorder="1" applyAlignment="1" applyProtection="1">
      <alignment vertical="center" wrapText="1"/>
    </xf>
    <xf numFmtId="3" fontId="2" fillId="0" borderId="9" xfId="0" quotePrefix="1" applyNumberFormat="1" applyFont="1" applyFill="1" applyBorder="1" applyAlignment="1" applyProtection="1">
      <alignment horizontal="right" vertical="center"/>
    </xf>
    <xf numFmtId="3" fontId="2" fillId="2" borderId="3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0" borderId="0" xfId="0" quotePrefix="1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" xfId="0" applyNumberFormat="1" applyFont="1" applyFill="1" applyBorder="1" applyAlignment="1" applyProtection="1">
      <alignment horizontal="left" wrapText="1" indent="1"/>
    </xf>
    <xf numFmtId="3" fontId="3" fillId="0" borderId="16" xfId="0" quotePrefix="1" applyNumberFormat="1" applyFont="1" applyFill="1" applyBorder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>
      <alignment horizontal="left" indent="1"/>
    </xf>
    <xf numFmtId="49" fontId="3" fillId="0" borderId="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indent="2"/>
    </xf>
    <xf numFmtId="0" fontId="3" fillId="0" borderId="0" xfId="0" applyFont="1" applyFill="1" applyBorder="1" applyAlignment="1" applyProtection="1">
      <alignment horizontal="left" indent="2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indent="2"/>
    </xf>
    <xf numFmtId="49" fontId="0" fillId="0" borderId="0" xfId="0" applyNumberFormat="1" applyFont="1" applyBorder="1"/>
    <xf numFmtId="49" fontId="0" fillId="0" borderId="0" xfId="0" applyNumberFormat="1" applyFont="1"/>
    <xf numFmtId="49" fontId="2" fillId="0" borderId="19" xfId="0" applyNumberFormat="1" applyFont="1" applyFill="1" applyBorder="1" applyAlignment="1" applyProtection="1">
      <alignment vertical="center" wrapText="1"/>
    </xf>
    <xf numFmtId="3" fontId="2" fillId="0" borderId="20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</xf>
    <xf numFmtId="3" fontId="2" fillId="0" borderId="11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49" fontId="2" fillId="0" borderId="17" xfId="0" applyNumberFormat="1" applyFont="1" applyFill="1" applyBorder="1" applyAlignment="1" applyProtection="1">
      <alignment vertical="center" wrapText="1"/>
    </xf>
    <xf numFmtId="3" fontId="2" fillId="0" borderId="18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left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3" fontId="8" fillId="0" borderId="13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3" fontId="8" fillId="0" borderId="12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3" fontId="8" fillId="0" borderId="14" xfId="0" applyNumberFormat="1" applyFont="1" applyBorder="1" applyAlignment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0"/>
  <sheetViews>
    <sheetView showGridLines="0" tabSelected="1" zoomScaleNormal="100" workbookViewId="0">
      <selection activeCell="E6" sqref="E6"/>
    </sheetView>
  </sheetViews>
  <sheetFormatPr defaultRowHeight="15.05" x14ac:dyDescent="0.3"/>
  <cols>
    <col min="1" max="1" width="42.88671875" style="5" bestFit="1" customWidth="1"/>
    <col min="2" max="2" width="9.109375" style="5" bestFit="1" customWidth="1"/>
    <col min="3" max="3" width="8.6640625" style="5" bestFit="1" customWidth="1"/>
    <col min="4" max="4" width="11.5546875" style="5" bestFit="1" customWidth="1"/>
    <col min="5" max="5" width="9.21875" style="5" bestFit="1" customWidth="1"/>
    <col min="6" max="6" width="9.109375" style="5" bestFit="1" customWidth="1"/>
    <col min="7" max="7" width="9" style="5" bestFit="1" customWidth="1"/>
    <col min="8" max="8" width="12.109375" style="5" bestFit="1" customWidth="1"/>
    <col min="9" max="9" width="9.77734375" style="5" bestFit="1" customWidth="1"/>
    <col min="10" max="10" width="7.5546875" style="5" bestFit="1" customWidth="1"/>
    <col min="11" max="11" width="13.88671875" style="5" bestFit="1" customWidth="1"/>
    <col min="12" max="12" width="35.88671875" style="5" bestFit="1" customWidth="1"/>
    <col min="13" max="13" width="10.109375" style="5" customWidth="1"/>
    <col min="14" max="16384" width="8.88671875" style="5"/>
  </cols>
  <sheetData>
    <row r="1" spans="1:13" ht="5.65" customHeight="1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4"/>
    </row>
    <row r="2" spans="1:13" s="6" customFormat="1" ht="18.2" x14ac:dyDescent="0.3">
      <c r="A2" s="70" t="s">
        <v>192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"/>
    </row>
    <row r="3" spans="1:13" s="6" customFormat="1" ht="18.2" x14ac:dyDescent="0.3">
      <c r="A3" s="70" t="s">
        <v>193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4"/>
    </row>
    <row r="4" spans="1:13" ht="15.65" thickBot="1" x14ac:dyDescent="0.35">
      <c r="A4" s="57" t="s">
        <v>0</v>
      </c>
      <c r="B4" s="8"/>
      <c r="C4" s="8"/>
      <c r="D4" s="8"/>
      <c r="E4" s="8"/>
      <c r="F4" s="8"/>
      <c r="G4" s="9"/>
      <c r="H4" s="9"/>
      <c r="I4" s="9"/>
      <c r="J4" s="9"/>
      <c r="K4" s="9"/>
      <c r="L4" s="56" t="s">
        <v>1</v>
      </c>
      <c r="M4" s="10"/>
    </row>
    <row r="5" spans="1:13" ht="39.450000000000003" customHeight="1" x14ac:dyDescent="0.3">
      <c r="A5" s="76" t="s">
        <v>2</v>
      </c>
      <c r="B5" s="73" t="s">
        <v>114</v>
      </c>
      <c r="C5" s="74"/>
      <c r="D5" s="74"/>
      <c r="E5" s="75"/>
      <c r="F5" s="71" t="s">
        <v>115</v>
      </c>
      <c r="G5" s="74"/>
      <c r="H5" s="74"/>
      <c r="I5" s="75"/>
      <c r="J5" s="71" t="s">
        <v>116</v>
      </c>
      <c r="K5" s="72"/>
      <c r="L5" s="78" t="s">
        <v>3</v>
      </c>
      <c r="M5" s="11"/>
    </row>
    <row r="6" spans="1:13" ht="60.1" x14ac:dyDescent="0.3">
      <c r="A6" s="77"/>
      <c r="B6" s="58" t="s">
        <v>107</v>
      </c>
      <c r="C6" s="59" t="s">
        <v>108</v>
      </c>
      <c r="D6" s="59" t="s">
        <v>109</v>
      </c>
      <c r="E6" s="59" t="s">
        <v>110</v>
      </c>
      <c r="F6" s="60" t="s">
        <v>107</v>
      </c>
      <c r="G6" s="59" t="s">
        <v>111</v>
      </c>
      <c r="H6" s="59" t="s">
        <v>112</v>
      </c>
      <c r="I6" s="59" t="s">
        <v>113</v>
      </c>
      <c r="J6" s="60" t="s">
        <v>107</v>
      </c>
      <c r="K6" s="61" t="s">
        <v>104</v>
      </c>
      <c r="L6" s="79"/>
      <c r="M6" s="11"/>
    </row>
    <row r="7" spans="1:13" ht="25.7" customHeight="1" x14ac:dyDescent="0.3">
      <c r="A7" s="39" t="s">
        <v>4</v>
      </c>
      <c r="B7" s="40">
        <f t="shared" ref="B7:K7" si="0">SUM(B8,B15,B23,B28,B33,B39,B45,B51,B55,B61,B70,B76,B90)</f>
        <v>8917973</v>
      </c>
      <c r="C7" s="41">
        <f t="shared" si="0"/>
        <v>220630</v>
      </c>
      <c r="D7" s="41">
        <f t="shared" si="0"/>
        <v>8367555</v>
      </c>
      <c r="E7" s="41">
        <f t="shared" si="0"/>
        <v>329788</v>
      </c>
      <c r="F7" s="41">
        <f t="shared" si="0"/>
        <v>3944691</v>
      </c>
      <c r="G7" s="41">
        <f t="shared" si="0"/>
        <v>173256</v>
      </c>
      <c r="H7" s="41">
        <f t="shared" si="0"/>
        <v>3617741</v>
      </c>
      <c r="I7" s="41">
        <f t="shared" si="0"/>
        <v>153694</v>
      </c>
      <c r="J7" s="41">
        <f t="shared" si="0"/>
        <v>705736</v>
      </c>
      <c r="K7" s="42">
        <f t="shared" si="0"/>
        <v>103622</v>
      </c>
      <c r="L7" s="43" t="s">
        <v>5</v>
      </c>
      <c r="M7" s="11"/>
    </row>
    <row r="8" spans="1:13" ht="21.3" customHeight="1" x14ac:dyDescent="0.3">
      <c r="A8" s="44" t="s">
        <v>6</v>
      </c>
      <c r="B8" s="45">
        <f>SUM(B9:B14)</f>
        <v>514395</v>
      </c>
      <c r="C8" s="46">
        <f>SUM(C9:C14)</f>
        <v>7157</v>
      </c>
      <c r="D8" s="46">
        <f>SUM(D9:D14)</f>
        <v>507238</v>
      </c>
      <c r="E8" s="46">
        <f>SUM(E9:E14)</f>
        <v>0</v>
      </c>
      <c r="F8" s="46">
        <f>SUM(F9:F14)</f>
        <v>473017</v>
      </c>
      <c r="G8" s="46">
        <f t="shared" ref="G8:H8" si="1">SUM(G9:G14)</f>
        <v>1566</v>
      </c>
      <c r="H8" s="46">
        <f t="shared" si="1"/>
        <v>471451</v>
      </c>
      <c r="I8" s="46">
        <f>SUM(I9:I14)</f>
        <v>0</v>
      </c>
      <c r="J8" s="46">
        <f>SUM(J9:J14)</f>
        <v>43870</v>
      </c>
      <c r="K8" s="47">
        <f>SUM(K9:K14)</f>
        <v>6967</v>
      </c>
      <c r="L8" s="7" t="s">
        <v>7</v>
      </c>
      <c r="M8" s="11"/>
    </row>
    <row r="9" spans="1:13" x14ac:dyDescent="0.3">
      <c r="A9" s="12" t="s">
        <v>185</v>
      </c>
      <c r="B9" s="13">
        <f>SUM(C9:E9)</f>
        <v>121312</v>
      </c>
      <c r="C9" s="62">
        <v>761</v>
      </c>
      <c r="D9" s="63">
        <v>120551</v>
      </c>
      <c r="E9" s="62" t="s">
        <v>191</v>
      </c>
      <c r="F9" s="14">
        <f>SUM(G9:I9)</f>
        <v>81264</v>
      </c>
      <c r="G9" s="62">
        <v>280</v>
      </c>
      <c r="H9" s="63">
        <v>80984</v>
      </c>
      <c r="I9" s="62" t="s">
        <v>191</v>
      </c>
      <c r="J9" s="63">
        <v>387</v>
      </c>
      <c r="K9" s="67">
        <v>205</v>
      </c>
      <c r="L9" s="15" t="s">
        <v>8</v>
      </c>
      <c r="M9" s="11"/>
    </row>
    <row r="10" spans="1:13" x14ac:dyDescent="0.3">
      <c r="A10" s="12" t="s">
        <v>186</v>
      </c>
      <c r="B10" s="13">
        <f>SUM(C10:E10)</f>
        <v>98261</v>
      </c>
      <c r="C10" s="62">
        <v>5868</v>
      </c>
      <c r="D10" s="63">
        <v>92393</v>
      </c>
      <c r="E10" s="62" t="s">
        <v>191</v>
      </c>
      <c r="F10" s="14">
        <f t="shared" ref="F10:F14" si="2">SUM(G10:I10)</f>
        <v>55373</v>
      </c>
      <c r="G10" s="62">
        <v>650</v>
      </c>
      <c r="H10" s="63">
        <v>54723</v>
      </c>
      <c r="I10" s="62" t="s">
        <v>191</v>
      </c>
      <c r="J10" s="63">
        <v>26938</v>
      </c>
      <c r="K10" s="67">
        <v>4321</v>
      </c>
      <c r="L10" s="15" t="s">
        <v>9</v>
      </c>
      <c r="M10" s="11"/>
    </row>
    <row r="11" spans="1:13" x14ac:dyDescent="0.3">
      <c r="A11" s="12" t="s">
        <v>187</v>
      </c>
      <c r="B11" s="13">
        <f t="shared" ref="B11:B14" si="3">SUM(C11:E11)</f>
        <v>89288</v>
      </c>
      <c r="C11" s="62">
        <v>170</v>
      </c>
      <c r="D11" s="63">
        <v>89118</v>
      </c>
      <c r="E11" s="62" t="s">
        <v>191</v>
      </c>
      <c r="F11" s="14">
        <f>SUM(G11:I11)</f>
        <v>77347</v>
      </c>
      <c r="G11" s="62">
        <v>119</v>
      </c>
      <c r="H11" s="63">
        <v>77228</v>
      </c>
      <c r="I11" s="62" t="s">
        <v>191</v>
      </c>
      <c r="J11" s="63">
        <v>5441</v>
      </c>
      <c r="K11" s="67">
        <v>894</v>
      </c>
      <c r="L11" s="15" t="s">
        <v>10</v>
      </c>
      <c r="M11" s="11"/>
    </row>
    <row r="12" spans="1:13" x14ac:dyDescent="0.3">
      <c r="A12" s="12" t="s">
        <v>188</v>
      </c>
      <c r="B12" s="13">
        <f t="shared" si="3"/>
        <v>25550</v>
      </c>
      <c r="C12" s="62">
        <v>60</v>
      </c>
      <c r="D12" s="63">
        <v>25490</v>
      </c>
      <c r="E12" s="62" t="s">
        <v>191</v>
      </c>
      <c r="F12" s="14">
        <f t="shared" si="2"/>
        <v>19241</v>
      </c>
      <c r="G12" s="62">
        <v>52</v>
      </c>
      <c r="H12" s="63">
        <v>19189</v>
      </c>
      <c r="I12" s="62" t="s">
        <v>191</v>
      </c>
      <c r="J12" s="63">
        <v>5</v>
      </c>
      <c r="K12" s="67">
        <v>2</v>
      </c>
      <c r="L12" s="15" t="s">
        <v>11</v>
      </c>
      <c r="M12" s="11"/>
    </row>
    <row r="13" spans="1:13" x14ac:dyDescent="0.3">
      <c r="A13" s="12" t="s">
        <v>189</v>
      </c>
      <c r="B13" s="13">
        <f t="shared" si="3"/>
        <v>73132</v>
      </c>
      <c r="C13" s="62">
        <v>298</v>
      </c>
      <c r="D13" s="63">
        <v>72834</v>
      </c>
      <c r="E13" s="62" t="s">
        <v>191</v>
      </c>
      <c r="F13" s="14">
        <f t="shared" si="2"/>
        <v>56208</v>
      </c>
      <c r="G13" s="62">
        <v>465</v>
      </c>
      <c r="H13" s="63">
        <v>55743</v>
      </c>
      <c r="I13" s="62" t="s">
        <v>191</v>
      </c>
      <c r="J13" s="63">
        <v>4047</v>
      </c>
      <c r="K13" s="67">
        <v>918</v>
      </c>
      <c r="L13" s="15" t="s">
        <v>12</v>
      </c>
      <c r="M13" s="11"/>
    </row>
    <row r="14" spans="1:13" x14ac:dyDescent="0.3">
      <c r="A14" s="12" t="s">
        <v>190</v>
      </c>
      <c r="B14" s="13">
        <f t="shared" si="3"/>
        <v>106852</v>
      </c>
      <c r="C14" s="64" t="s">
        <v>191</v>
      </c>
      <c r="D14" s="63">
        <v>106852</v>
      </c>
      <c r="E14" s="64" t="s">
        <v>191</v>
      </c>
      <c r="F14" s="14">
        <f t="shared" si="2"/>
        <v>183584</v>
      </c>
      <c r="G14" s="64" t="s">
        <v>191</v>
      </c>
      <c r="H14" s="63">
        <v>183584</v>
      </c>
      <c r="I14" s="64" t="s">
        <v>191</v>
      </c>
      <c r="J14" s="63">
        <v>7052</v>
      </c>
      <c r="K14" s="68">
        <v>627</v>
      </c>
      <c r="L14" s="15" t="s">
        <v>13</v>
      </c>
      <c r="M14" s="11"/>
    </row>
    <row r="15" spans="1:13" ht="23.8" customHeight="1" x14ac:dyDescent="0.3">
      <c r="A15" s="44" t="s">
        <v>14</v>
      </c>
      <c r="B15" s="45">
        <f>SUM(B16:B22)</f>
        <v>817197</v>
      </c>
      <c r="C15" s="46">
        <f>SUM(C16:C22)</f>
        <v>1339</v>
      </c>
      <c r="D15" s="46">
        <f t="shared" ref="D15:E15" si="4">SUM(D16:D22)</f>
        <v>814479</v>
      </c>
      <c r="E15" s="46">
        <f t="shared" si="4"/>
        <v>1379</v>
      </c>
      <c r="F15" s="46">
        <f>SUM(F16:F22)</f>
        <v>465533</v>
      </c>
      <c r="G15" s="46">
        <f>SUM(G16:G22)</f>
        <v>2173</v>
      </c>
      <c r="H15" s="46">
        <f t="shared" ref="H15:I15" si="5">SUM(H16:H22)</f>
        <v>462858</v>
      </c>
      <c r="I15" s="46">
        <f t="shared" si="5"/>
        <v>502</v>
      </c>
      <c r="J15" s="48">
        <f>SUM(J16:J22)</f>
        <v>99470</v>
      </c>
      <c r="K15" s="49">
        <f>SUM(K16:K22)</f>
        <v>14805</v>
      </c>
      <c r="L15" s="50" t="s">
        <v>15</v>
      </c>
      <c r="M15" s="11"/>
    </row>
    <row r="16" spans="1:13" x14ac:dyDescent="0.3">
      <c r="A16" s="12" t="s">
        <v>117</v>
      </c>
      <c r="B16" s="13">
        <f>SUM(C16:E16)</f>
        <v>149171</v>
      </c>
      <c r="C16" s="62">
        <v>2</v>
      </c>
      <c r="D16" s="63">
        <v>149169</v>
      </c>
      <c r="E16" s="62" t="s">
        <v>191</v>
      </c>
      <c r="F16" s="14">
        <f>SUM(G16:I16)</f>
        <v>116475</v>
      </c>
      <c r="G16" s="62">
        <v>78</v>
      </c>
      <c r="H16" s="63">
        <v>115969</v>
      </c>
      <c r="I16" s="62">
        <v>428</v>
      </c>
      <c r="J16" s="63">
        <v>6099</v>
      </c>
      <c r="K16" s="67">
        <v>1595</v>
      </c>
      <c r="L16" s="15" t="s">
        <v>16</v>
      </c>
      <c r="M16" s="11"/>
    </row>
    <row r="17" spans="1:13" x14ac:dyDescent="0.3">
      <c r="A17" s="12" t="s">
        <v>118</v>
      </c>
      <c r="B17" s="13">
        <f t="shared" ref="B17:B27" si="6">SUM(C17:E17)</f>
        <v>33388</v>
      </c>
      <c r="C17" s="62">
        <v>64</v>
      </c>
      <c r="D17" s="63">
        <v>33324</v>
      </c>
      <c r="E17" s="62" t="s">
        <v>191</v>
      </c>
      <c r="F17" s="14">
        <f t="shared" ref="F17:F27" si="7">SUM(G17:I17)</f>
        <v>15278</v>
      </c>
      <c r="G17" s="62">
        <v>8</v>
      </c>
      <c r="H17" s="63">
        <v>15270</v>
      </c>
      <c r="I17" s="62" t="s">
        <v>191</v>
      </c>
      <c r="J17" s="63">
        <v>10072</v>
      </c>
      <c r="K17" s="67">
        <v>1331</v>
      </c>
      <c r="L17" s="15" t="s">
        <v>17</v>
      </c>
      <c r="M17" s="11"/>
    </row>
    <row r="18" spans="1:13" x14ac:dyDescent="0.3">
      <c r="A18" s="12" t="s">
        <v>119</v>
      </c>
      <c r="B18" s="13">
        <f t="shared" si="6"/>
        <v>111742</v>
      </c>
      <c r="C18" s="64" t="s">
        <v>191</v>
      </c>
      <c r="D18" s="63">
        <v>111742</v>
      </c>
      <c r="E18" s="64" t="s">
        <v>191</v>
      </c>
      <c r="F18" s="14">
        <f t="shared" si="7"/>
        <v>44341</v>
      </c>
      <c r="G18" s="64">
        <v>2</v>
      </c>
      <c r="H18" s="63">
        <v>44339</v>
      </c>
      <c r="I18" s="64" t="s">
        <v>191</v>
      </c>
      <c r="J18" s="63">
        <v>1240</v>
      </c>
      <c r="K18" s="68">
        <v>510</v>
      </c>
      <c r="L18" s="15" t="s">
        <v>18</v>
      </c>
      <c r="M18" s="11"/>
    </row>
    <row r="19" spans="1:13" x14ac:dyDescent="0.3">
      <c r="A19" s="12" t="s">
        <v>120</v>
      </c>
      <c r="B19" s="13">
        <f t="shared" si="6"/>
        <v>127555</v>
      </c>
      <c r="C19" s="62">
        <v>475</v>
      </c>
      <c r="D19" s="63">
        <v>127080</v>
      </c>
      <c r="E19" s="62" t="s">
        <v>191</v>
      </c>
      <c r="F19" s="14">
        <f>SUM(G19:I19)</f>
        <v>50916</v>
      </c>
      <c r="G19" s="62">
        <v>699</v>
      </c>
      <c r="H19" s="63">
        <v>50217</v>
      </c>
      <c r="I19" s="62" t="s">
        <v>191</v>
      </c>
      <c r="J19" s="63">
        <v>8430</v>
      </c>
      <c r="K19" s="67">
        <v>1158</v>
      </c>
      <c r="L19" s="15" t="s">
        <v>19</v>
      </c>
      <c r="M19" s="11"/>
    </row>
    <row r="20" spans="1:13" x14ac:dyDescent="0.3">
      <c r="A20" s="12" t="s">
        <v>121</v>
      </c>
      <c r="B20" s="13">
        <f>SUM(C20:E20)</f>
        <v>118413</v>
      </c>
      <c r="C20" s="62">
        <v>408</v>
      </c>
      <c r="D20" s="63">
        <v>116626</v>
      </c>
      <c r="E20" s="62">
        <v>1379</v>
      </c>
      <c r="F20" s="14">
        <f>SUM(G20:I20)</f>
        <v>47108</v>
      </c>
      <c r="G20" s="62">
        <v>198</v>
      </c>
      <c r="H20" s="63">
        <v>46836</v>
      </c>
      <c r="I20" s="62">
        <v>74</v>
      </c>
      <c r="J20" s="63">
        <v>47847</v>
      </c>
      <c r="K20" s="67">
        <v>5227</v>
      </c>
      <c r="L20" s="15" t="s">
        <v>20</v>
      </c>
      <c r="M20" s="11"/>
    </row>
    <row r="21" spans="1:13" x14ac:dyDescent="0.3">
      <c r="A21" s="12" t="s">
        <v>122</v>
      </c>
      <c r="B21" s="13">
        <f t="shared" si="6"/>
        <v>215774</v>
      </c>
      <c r="C21" s="62" t="s">
        <v>191</v>
      </c>
      <c r="D21" s="63">
        <v>215774</v>
      </c>
      <c r="E21" s="62" t="s">
        <v>191</v>
      </c>
      <c r="F21" s="14">
        <f t="shared" si="7"/>
        <v>98794</v>
      </c>
      <c r="G21" s="62">
        <v>87</v>
      </c>
      <c r="H21" s="63">
        <v>98707</v>
      </c>
      <c r="I21" s="62" t="s">
        <v>191</v>
      </c>
      <c r="J21" s="63">
        <v>10915</v>
      </c>
      <c r="K21" s="67">
        <v>2920</v>
      </c>
      <c r="L21" s="15" t="s">
        <v>21</v>
      </c>
      <c r="M21" s="11"/>
    </row>
    <row r="22" spans="1:13" x14ac:dyDescent="0.3">
      <c r="A22" s="12" t="s">
        <v>123</v>
      </c>
      <c r="B22" s="13">
        <f t="shared" si="6"/>
        <v>61154</v>
      </c>
      <c r="C22" s="62">
        <v>390</v>
      </c>
      <c r="D22" s="63">
        <v>60764</v>
      </c>
      <c r="E22" s="62" t="s">
        <v>191</v>
      </c>
      <c r="F22" s="14">
        <f t="shared" si="7"/>
        <v>92621</v>
      </c>
      <c r="G22" s="62">
        <v>1101</v>
      </c>
      <c r="H22" s="63">
        <v>91520</v>
      </c>
      <c r="I22" s="62" t="s">
        <v>191</v>
      </c>
      <c r="J22" s="63">
        <v>14867</v>
      </c>
      <c r="K22" s="67">
        <v>2064</v>
      </c>
      <c r="L22" s="15" t="s">
        <v>22</v>
      </c>
      <c r="M22" s="11"/>
    </row>
    <row r="23" spans="1:13" ht="23.95" customHeight="1" x14ac:dyDescent="0.3">
      <c r="A23" s="16" t="s">
        <v>105</v>
      </c>
      <c r="B23" s="17">
        <f>SUM(B24:B27)</f>
        <v>448687</v>
      </c>
      <c r="C23" s="18">
        <f>SUM(C24:C27)</f>
        <v>522</v>
      </c>
      <c r="D23" s="19">
        <f t="shared" ref="D23:E23" si="8">SUM(D24:D27)</f>
        <v>448165</v>
      </c>
      <c r="E23" s="18">
        <f t="shared" si="8"/>
        <v>0</v>
      </c>
      <c r="F23" s="20">
        <f>SUM(F24:F27)</f>
        <v>157794</v>
      </c>
      <c r="G23" s="18">
        <f>SUM(G24:G27)</f>
        <v>514</v>
      </c>
      <c r="H23" s="19">
        <f t="shared" ref="H23:I23" si="9">SUM(H24:H27)</f>
        <v>157280</v>
      </c>
      <c r="I23" s="18">
        <f t="shared" si="9"/>
        <v>0</v>
      </c>
      <c r="J23" s="20">
        <f>SUM(J24:J27)</f>
        <v>12249</v>
      </c>
      <c r="K23" s="21">
        <f>SUM(K24:K27)</f>
        <v>2090</v>
      </c>
      <c r="L23" s="22" t="s">
        <v>106</v>
      </c>
      <c r="M23" s="11"/>
    </row>
    <row r="24" spans="1:13" x14ac:dyDescent="0.3">
      <c r="A24" s="12" t="s">
        <v>132</v>
      </c>
      <c r="B24" s="13">
        <f t="shared" si="6"/>
        <v>201479</v>
      </c>
      <c r="C24" s="62">
        <v>357</v>
      </c>
      <c r="D24" s="63">
        <v>201122</v>
      </c>
      <c r="E24" s="62" t="s">
        <v>191</v>
      </c>
      <c r="F24" s="14">
        <f t="shared" si="7"/>
        <v>76149</v>
      </c>
      <c r="G24" s="62">
        <v>142</v>
      </c>
      <c r="H24" s="63">
        <v>76007</v>
      </c>
      <c r="I24" s="62" t="s">
        <v>191</v>
      </c>
      <c r="J24" s="63">
        <v>9138</v>
      </c>
      <c r="K24" s="67">
        <v>1178</v>
      </c>
      <c r="L24" s="15" t="s">
        <v>23</v>
      </c>
      <c r="M24" s="11"/>
    </row>
    <row r="25" spans="1:13" x14ac:dyDescent="0.3">
      <c r="A25" s="12" t="s">
        <v>133</v>
      </c>
      <c r="B25" s="13">
        <f t="shared" si="6"/>
        <v>77890</v>
      </c>
      <c r="C25" s="62">
        <v>165</v>
      </c>
      <c r="D25" s="63">
        <v>77725</v>
      </c>
      <c r="E25" s="62" t="s">
        <v>191</v>
      </c>
      <c r="F25" s="14">
        <f t="shared" si="7"/>
        <v>40794</v>
      </c>
      <c r="G25" s="62">
        <v>372</v>
      </c>
      <c r="H25" s="63">
        <v>40422</v>
      </c>
      <c r="I25" s="62" t="s">
        <v>191</v>
      </c>
      <c r="J25" s="63">
        <v>598</v>
      </c>
      <c r="K25" s="67">
        <v>465</v>
      </c>
      <c r="L25" s="15" t="s">
        <v>24</v>
      </c>
      <c r="M25" s="11"/>
    </row>
    <row r="26" spans="1:13" x14ac:dyDescent="0.3">
      <c r="A26" s="12" t="s">
        <v>134</v>
      </c>
      <c r="B26" s="13">
        <f t="shared" si="6"/>
        <v>68177</v>
      </c>
      <c r="C26" s="62" t="s">
        <v>191</v>
      </c>
      <c r="D26" s="63">
        <v>68177</v>
      </c>
      <c r="E26" s="62" t="s">
        <v>191</v>
      </c>
      <c r="F26" s="14">
        <f t="shared" si="7"/>
        <v>15263</v>
      </c>
      <c r="G26" s="62" t="s">
        <v>191</v>
      </c>
      <c r="H26" s="63">
        <v>15263</v>
      </c>
      <c r="I26" s="62" t="s">
        <v>191</v>
      </c>
      <c r="J26" s="63">
        <v>747</v>
      </c>
      <c r="K26" s="67">
        <v>87</v>
      </c>
      <c r="L26" s="15" t="s">
        <v>25</v>
      </c>
      <c r="M26" s="11"/>
    </row>
    <row r="27" spans="1:13" x14ac:dyDescent="0.3">
      <c r="A27" s="12" t="s">
        <v>135</v>
      </c>
      <c r="B27" s="13">
        <f t="shared" si="6"/>
        <v>101141</v>
      </c>
      <c r="C27" s="62" t="s">
        <v>191</v>
      </c>
      <c r="D27" s="63">
        <v>101141</v>
      </c>
      <c r="E27" s="62" t="s">
        <v>191</v>
      </c>
      <c r="F27" s="14">
        <f t="shared" si="7"/>
        <v>25588</v>
      </c>
      <c r="G27" s="62" t="s">
        <v>191</v>
      </c>
      <c r="H27" s="63">
        <v>25588</v>
      </c>
      <c r="I27" s="62" t="s">
        <v>191</v>
      </c>
      <c r="J27" s="63">
        <v>1766</v>
      </c>
      <c r="K27" s="67">
        <v>360</v>
      </c>
      <c r="L27" s="15" t="s">
        <v>26</v>
      </c>
      <c r="M27" s="11"/>
    </row>
    <row r="28" spans="1:13" ht="23.8" customHeight="1" x14ac:dyDescent="0.3">
      <c r="A28" s="44" t="s">
        <v>27</v>
      </c>
      <c r="B28" s="45">
        <f>SUM(B29:B32)</f>
        <v>572512</v>
      </c>
      <c r="C28" s="46">
        <f>SUM(C29:C32)</f>
        <v>5277</v>
      </c>
      <c r="D28" s="48">
        <f>SUM(D29:D32)</f>
        <v>551240</v>
      </c>
      <c r="E28" s="48">
        <f t="shared" ref="E28:I28" si="10">SUM(E29:E32)</f>
        <v>15995</v>
      </c>
      <c r="F28" s="46">
        <f>SUM(F29:F32)</f>
        <v>169888</v>
      </c>
      <c r="G28" s="48">
        <f>SUM(G29:G32)</f>
        <v>2608</v>
      </c>
      <c r="H28" s="48">
        <f t="shared" si="10"/>
        <v>160700</v>
      </c>
      <c r="I28" s="48">
        <f t="shared" si="10"/>
        <v>6580</v>
      </c>
      <c r="J28" s="46">
        <f>SUM(J29:J32)</f>
        <v>115750</v>
      </c>
      <c r="K28" s="49">
        <f>SUM(K29:K32)</f>
        <v>11954</v>
      </c>
      <c r="L28" s="22" t="s">
        <v>28</v>
      </c>
      <c r="M28" s="11"/>
    </row>
    <row r="29" spans="1:13" x14ac:dyDescent="0.3">
      <c r="A29" s="12" t="s">
        <v>136</v>
      </c>
      <c r="B29" s="13">
        <f>SUM(C29:E29)</f>
        <v>203489</v>
      </c>
      <c r="C29" s="62">
        <v>4801</v>
      </c>
      <c r="D29" s="63">
        <v>195986</v>
      </c>
      <c r="E29" s="62">
        <v>2702</v>
      </c>
      <c r="F29" s="14">
        <f>SUM(G29:I29)</f>
        <v>54180</v>
      </c>
      <c r="G29" s="62">
        <v>2326</v>
      </c>
      <c r="H29" s="63">
        <v>50619</v>
      </c>
      <c r="I29" s="62">
        <v>1235</v>
      </c>
      <c r="J29" s="63">
        <v>13455</v>
      </c>
      <c r="K29" s="67">
        <v>1636</v>
      </c>
      <c r="L29" s="15" t="s">
        <v>29</v>
      </c>
      <c r="M29" s="11"/>
    </row>
    <row r="30" spans="1:13" x14ac:dyDescent="0.3">
      <c r="A30" s="12" t="s">
        <v>137</v>
      </c>
      <c r="B30" s="13">
        <f>SUM(C30:E30)</f>
        <v>105281</v>
      </c>
      <c r="C30" s="64">
        <v>8</v>
      </c>
      <c r="D30" s="63">
        <v>101383</v>
      </c>
      <c r="E30" s="64">
        <v>3890</v>
      </c>
      <c r="F30" s="14">
        <f>SUM(G30:I30)</f>
        <v>18034</v>
      </c>
      <c r="G30" s="64" t="s">
        <v>191</v>
      </c>
      <c r="H30" s="63">
        <v>18034</v>
      </c>
      <c r="I30" s="64" t="s">
        <v>191</v>
      </c>
      <c r="J30" s="63">
        <v>34054</v>
      </c>
      <c r="K30" s="68">
        <v>4012</v>
      </c>
      <c r="L30" s="15" t="s">
        <v>30</v>
      </c>
      <c r="M30" s="11"/>
    </row>
    <row r="31" spans="1:13" x14ac:dyDescent="0.3">
      <c r="A31" s="12" t="s">
        <v>138</v>
      </c>
      <c r="B31" s="13">
        <f>SUM(C31:E31)</f>
        <v>132665</v>
      </c>
      <c r="C31" s="62">
        <v>253</v>
      </c>
      <c r="D31" s="63">
        <v>123009</v>
      </c>
      <c r="E31" s="62">
        <v>9403</v>
      </c>
      <c r="F31" s="14">
        <f>SUM(G31:I31)</f>
        <v>62806</v>
      </c>
      <c r="G31" s="62">
        <v>140</v>
      </c>
      <c r="H31" s="63">
        <v>57321</v>
      </c>
      <c r="I31" s="62">
        <v>5345</v>
      </c>
      <c r="J31" s="63">
        <v>301</v>
      </c>
      <c r="K31" s="67">
        <v>154</v>
      </c>
      <c r="L31" s="15" t="s">
        <v>31</v>
      </c>
      <c r="M31" s="11"/>
    </row>
    <row r="32" spans="1:13" x14ac:dyDescent="0.3">
      <c r="A32" s="12" t="s">
        <v>139</v>
      </c>
      <c r="B32" s="13">
        <f>SUM(C32:E32)</f>
        <v>131077</v>
      </c>
      <c r="C32" s="62">
        <v>215</v>
      </c>
      <c r="D32" s="63">
        <v>130862</v>
      </c>
      <c r="E32" s="62" t="s">
        <v>191</v>
      </c>
      <c r="F32" s="14">
        <f>SUM(G32:I32)</f>
        <v>34868</v>
      </c>
      <c r="G32" s="62">
        <v>142</v>
      </c>
      <c r="H32" s="63">
        <v>34726</v>
      </c>
      <c r="I32" s="62" t="s">
        <v>191</v>
      </c>
      <c r="J32" s="63">
        <v>67940</v>
      </c>
      <c r="K32" s="67">
        <v>6152</v>
      </c>
      <c r="L32" s="15" t="s">
        <v>32</v>
      </c>
      <c r="M32" s="11"/>
    </row>
    <row r="33" spans="1:13" ht="25.7" customHeight="1" x14ac:dyDescent="0.3">
      <c r="A33" s="44" t="s">
        <v>33</v>
      </c>
      <c r="B33" s="45">
        <f>SUM(B34:B38)</f>
        <v>1292443</v>
      </c>
      <c r="C33" s="46">
        <f>SUM(C34:C38)</f>
        <v>3841</v>
      </c>
      <c r="D33" s="48">
        <f t="shared" ref="D33:K33" si="11">SUM(D34:D38)</f>
        <v>1166653</v>
      </c>
      <c r="E33" s="48">
        <f t="shared" si="11"/>
        <v>121949</v>
      </c>
      <c r="F33" s="46">
        <f t="shared" si="11"/>
        <v>413522</v>
      </c>
      <c r="G33" s="46">
        <f t="shared" si="11"/>
        <v>3970</v>
      </c>
      <c r="H33" s="46">
        <f t="shared" si="11"/>
        <v>351838</v>
      </c>
      <c r="I33" s="46">
        <f t="shared" si="11"/>
        <v>57714</v>
      </c>
      <c r="J33" s="46">
        <f t="shared" si="11"/>
        <v>141571</v>
      </c>
      <c r="K33" s="47">
        <f t="shared" si="11"/>
        <v>16812</v>
      </c>
      <c r="L33" s="22" t="s">
        <v>34</v>
      </c>
      <c r="M33" s="11"/>
    </row>
    <row r="34" spans="1:13" x14ac:dyDescent="0.3">
      <c r="A34" s="12" t="s">
        <v>140</v>
      </c>
      <c r="B34" s="13">
        <f>SUM(C34:E34)</f>
        <v>753265</v>
      </c>
      <c r="C34" s="62">
        <v>219</v>
      </c>
      <c r="D34" s="63">
        <v>668159</v>
      </c>
      <c r="E34" s="62">
        <v>84887</v>
      </c>
      <c r="F34" s="14">
        <f>SUM(G34:I34)</f>
        <v>222840</v>
      </c>
      <c r="G34" s="62">
        <v>1107</v>
      </c>
      <c r="H34" s="63">
        <v>175494</v>
      </c>
      <c r="I34" s="62">
        <v>46239</v>
      </c>
      <c r="J34" s="63">
        <v>75535</v>
      </c>
      <c r="K34" s="67">
        <v>8167</v>
      </c>
      <c r="L34" s="15" t="s">
        <v>35</v>
      </c>
      <c r="M34" s="11"/>
    </row>
    <row r="35" spans="1:13" x14ac:dyDescent="0.3">
      <c r="A35" s="12" t="s">
        <v>141</v>
      </c>
      <c r="B35" s="13">
        <f>SUM(C35:E35)</f>
        <v>150152</v>
      </c>
      <c r="C35" s="62">
        <v>1174</v>
      </c>
      <c r="D35" s="63">
        <v>132428</v>
      </c>
      <c r="E35" s="62">
        <v>16550</v>
      </c>
      <c r="F35" s="14">
        <f>SUM(G35:I35)</f>
        <v>29730</v>
      </c>
      <c r="G35" s="62">
        <v>1099</v>
      </c>
      <c r="H35" s="63">
        <v>24096</v>
      </c>
      <c r="I35" s="62">
        <v>4535</v>
      </c>
      <c r="J35" s="63">
        <v>37273</v>
      </c>
      <c r="K35" s="67">
        <v>1640</v>
      </c>
      <c r="L35" s="15" t="s">
        <v>36</v>
      </c>
      <c r="M35" s="11"/>
    </row>
    <row r="36" spans="1:13" x14ac:dyDescent="0.3">
      <c r="A36" s="12" t="s">
        <v>142</v>
      </c>
      <c r="B36" s="13">
        <f>SUM(C36:E36)</f>
        <v>157808</v>
      </c>
      <c r="C36" s="62">
        <v>49</v>
      </c>
      <c r="D36" s="63">
        <v>157759</v>
      </c>
      <c r="E36" s="62" t="s">
        <v>191</v>
      </c>
      <c r="F36" s="14">
        <f>SUM(G36:I36)</f>
        <v>70844</v>
      </c>
      <c r="G36" s="62">
        <v>34</v>
      </c>
      <c r="H36" s="63">
        <v>70810</v>
      </c>
      <c r="I36" s="62" t="s">
        <v>191</v>
      </c>
      <c r="J36" s="63">
        <v>1734</v>
      </c>
      <c r="K36" s="67">
        <v>458</v>
      </c>
      <c r="L36" s="15" t="s">
        <v>37</v>
      </c>
      <c r="M36" s="11"/>
    </row>
    <row r="37" spans="1:13" x14ac:dyDescent="0.3">
      <c r="A37" s="12" t="s">
        <v>143</v>
      </c>
      <c r="B37" s="13">
        <f>SUM(C37:E37)</f>
        <v>873</v>
      </c>
      <c r="C37" s="62" t="s">
        <v>191</v>
      </c>
      <c r="D37" s="63">
        <v>873</v>
      </c>
      <c r="E37" s="62" t="s">
        <v>191</v>
      </c>
      <c r="F37" s="14">
        <f>SUM(G37:I37)</f>
        <v>9876</v>
      </c>
      <c r="G37" s="62" t="s">
        <v>191</v>
      </c>
      <c r="H37" s="63">
        <v>9876</v>
      </c>
      <c r="I37" s="62" t="s">
        <v>191</v>
      </c>
      <c r="J37" s="63">
        <v>0</v>
      </c>
      <c r="K37" s="67" t="s">
        <v>191</v>
      </c>
      <c r="L37" s="15" t="s">
        <v>38</v>
      </c>
      <c r="M37" s="11"/>
    </row>
    <row r="38" spans="1:13" x14ac:dyDescent="0.3">
      <c r="A38" s="12" t="s">
        <v>144</v>
      </c>
      <c r="B38" s="13">
        <f>SUM(C38:E38)</f>
        <v>230345</v>
      </c>
      <c r="C38" s="62">
        <v>2399</v>
      </c>
      <c r="D38" s="63">
        <v>207434</v>
      </c>
      <c r="E38" s="62">
        <v>20512</v>
      </c>
      <c r="F38" s="14">
        <f>SUM(G38:I38)</f>
        <v>80232</v>
      </c>
      <c r="G38" s="62">
        <v>1730</v>
      </c>
      <c r="H38" s="63">
        <v>71562</v>
      </c>
      <c r="I38" s="62">
        <v>6940</v>
      </c>
      <c r="J38" s="63">
        <v>27029</v>
      </c>
      <c r="K38" s="67">
        <v>6547</v>
      </c>
      <c r="L38" s="15" t="s">
        <v>39</v>
      </c>
      <c r="M38" s="11"/>
    </row>
    <row r="39" spans="1:13" ht="25.7" customHeight="1" x14ac:dyDescent="0.3">
      <c r="A39" s="44" t="s">
        <v>40</v>
      </c>
      <c r="B39" s="45">
        <f>SUM(B40:B44)</f>
        <v>522625</v>
      </c>
      <c r="C39" s="46">
        <f>SUM(C40:C44)</f>
        <v>13050</v>
      </c>
      <c r="D39" s="46">
        <f t="shared" ref="D39:K39" si="12">SUM(D40:D44)</f>
        <v>474424</v>
      </c>
      <c r="E39" s="46">
        <f t="shared" si="12"/>
        <v>35151</v>
      </c>
      <c r="F39" s="46">
        <f>SUM(F40:F44)</f>
        <v>301873</v>
      </c>
      <c r="G39" s="46">
        <f>SUM(G40:G44)</f>
        <v>8379</v>
      </c>
      <c r="H39" s="46">
        <f t="shared" si="12"/>
        <v>280600</v>
      </c>
      <c r="I39" s="46">
        <f t="shared" si="12"/>
        <v>12894</v>
      </c>
      <c r="J39" s="46">
        <f>SUM(J40:J44)</f>
        <v>55942</v>
      </c>
      <c r="K39" s="47">
        <f t="shared" si="12"/>
        <v>13567</v>
      </c>
      <c r="L39" s="22" t="s">
        <v>41</v>
      </c>
      <c r="M39" s="11"/>
    </row>
    <row r="40" spans="1:13" x14ac:dyDescent="0.3">
      <c r="A40" s="12" t="s">
        <v>145</v>
      </c>
      <c r="B40" s="13">
        <f>SUM(C40:E40)</f>
        <v>162915</v>
      </c>
      <c r="C40" s="62">
        <v>4144</v>
      </c>
      <c r="D40" s="63">
        <v>127520</v>
      </c>
      <c r="E40" s="62">
        <v>31251</v>
      </c>
      <c r="F40" s="14">
        <f>SUM(G40:I40)</f>
        <v>60971</v>
      </c>
      <c r="G40" s="62">
        <v>1804</v>
      </c>
      <c r="H40" s="63">
        <v>46893</v>
      </c>
      <c r="I40" s="62">
        <v>12274</v>
      </c>
      <c r="J40" s="63">
        <v>3101</v>
      </c>
      <c r="K40" s="67">
        <v>678</v>
      </c>
      <c r="L40" s="15" t="s">
        <v>42</v>
      </c>
      <c r="M40" s="11"/>
    </row>
    <row r="41" spans="1:13" x14ac:dyDescent="0.3">
      <c r="A41" s="12" t="s">
        <v>146</v>
      </c>
      <c r="B41" s="13">
        <f>SUM(C41:E41)</f>
        <v>105307</v>
      </c>
      <c r="C41" s="62">
        <v>1687</v>
      </c>
      <c r="D41" s="63">
        <v>103620</v>
      </c>
      <c r="E41" s="62" t="s">
        <v>191</v>
      </c>
      <c r="F41" s="14">
        <f>SUM(G41:I41)</f>
        <v>50607</v>
      </c>
      <c r="G41" s="62">
        <v>525</v>
      </c>
      <c r="H41" s="63">
        <v>50082</v>
      </c>
      <c r="I41" s="62" t="s">
        <v>191</v>
      </c>
      <c r="J41" s="63">
        <v>17105</v>
      </c>
      <c r="K41" s="67">
        <v>1587</v>
      </c>
      <c r="L41" s="15" t="s">
        <v>43</v>
      </c>
      <c r="M41" s="11"/>
    </row>
    <row r="42" spans="1:13" x14ac:dyDescent="0.3">
      <c r="A42" s="12" t="s">
        <v>147</v>
      </c>
      <c r="B42" s="13">
        <f>SUM(C42:E42)</f>
        <v>160831</v>
      </c>
      <c r="C42" s="62">
        <v>3693</v>
      </c>
      <c r="D42" s="63">
        <v>153238</v>
      </c>
      <c r="E42" s="62">
        <v>3900</v>
      </c>
      <c r="F42" s="14">
        <f>SUM(G42:I42)</f>
        <v>117441</v>
      </c>
      <c r="G42" s="62">
        <v>3377</v>
      </c>
      <c r="H42" s="63">
        <v>113444</v>
      </c>
      <c r="I42" s="62">
        <v>620</v>
      </c>
      <c r="J42" s="63">
        <v>35106</v>
      </c>
      <c r="K42" s="67">
        <v>11141</v>
      </c>
      <c r="L42" s="15" t="s">
        <v>44</v>
      </c>
      <c r="M42" s="11"/>
    </row>
    <row r="43" spans="1:13" x14ac:dyDescent="0.3">
      <c r="A43" s="12" t="s">
        <v>148</v>
      </c>
      <c r="B43" s="13">
        <f>SUM(C43:E43)</f>
        <v>33752</v>
      </c>
      <c r="C43" s="62">
        <v>1508</v>
      </c>
      <c r="D43" s="63">
        <v>32244</v>
      </c>
      <c r="E43" s="62" t="s">
        <v>191</v>
      </c>
      <c r="F43" s="14">
        <f>SUM(G43:I43)</f>
        <v>27835</v>
      </c>
      <c r="G43" s="62">
        <v>1912</v>
      </c>
      <c r="H43" s="63">
        <v>25923</v>
      </c>
      <c r="I43" s="62" t="s">
        <v>191</v>
      </c>
      <c r="J43" s="63">
        <v>152</v>
      </c>
      <c r="K43" s="67">
        <v>50</v>
      </c>
      <c r="L43" s="15" t="s">
        <v>45</v>
      </c>
      <c r="M43" s="11"/>
    </row>
    <row r="44" spans="1:13" x14ac:dyDescent="0.3">
      <c r="A44" s="12" t="s">
        <v>149</v>
      </c>
      <c r="B44" s="13">
        <f>SUM(C44:E44)</f>
        <v>59820</v>
      </c>
      <c r="C44" s="62">
        <v>2018</v>
      </c>
      <c r="D44" s="63">
        <v>57802</v>
      </c>
      <c r="E44" s="62" t="s">
        <v>191</v>
      </c>
      <c r="F44" s="14">
        <f>SUM(G44:I44)</f>
        <v>45019</v>
      </c>
      <c r="G44" s="62">
        <v>761</v>
      </c>
      <c r="H44" s="63">
        <v>44258</v>
      </c>
      <c r="I44" s="62" t="s">
        <v>191</v>
      </c>
      <c r="J44" s="63">
        <v>478</v>
      </c>
      <c r="K44" s="67">
        <v>111</v>
      </c>
      <c r="L44" s="15" t="s">
        <v>46</v>
      </c>
      <c r="M44" s="11"/>
    </row>
    <row r="45" spans="1:13" ht="23.35" customHeight="1" x14ac:dyDescent="0.3">
      <c r="A45" s="44" t="s">
        <v>47</v>
      </c>
      <c r="B45" s="45">
        <f>SUM(B46:B50)</f>
        <v>123964</v>
      </c>
      <c r="C45" s="46">
        <f>SUM(C46:C50)</f>
        <v>6118</v>
      </c>
      <c r="D45" s="48">
        <f t="shared" ref="D45:K45" si="13">SUM(D46:D50)</f>
        <v>117846</v>
      </c>
      <c r="E45" s="48">
        <f t="shared" si="13"/>
        <v>0</v>
      </c>
      <c r="F45" s="46">
        <f>SUM(F46:F50)</f>
        <v>110444</v>
      </c>
      <c r="G45" s="48">
        <f t="shared" si="13"/>
        <v>5304</v>
      </c>
      <c r="H45" s="48">
        <f t="shared" si="13"/>
        <v>105140</v>
      </c>
      <c r="I45" s="48">
        <f t="shared" si="13"/>
        <v>0</v>
      </c>
      <c r="J45" s="48">
        <f>SUM(J46:J50)</f>
        <v>943</v>
      </c>
      <c r="K45" s="49">
        <f t="shared" si="13"/>
        <v>147</v>
      </c>
      <c r="L45" s="22" t="s">
        <v>48</v>
      </c>
      <c r="M45" s="11"/>
    </row>
    <row r="46" spans="1:13" x14ac:dyDescent="0.3">
      <c r="A46" s="12" t="s">
        <v>150</v>
      </c>
      <c r="B46" s="13">
        <f>SUM(C46:E46)</f>
        <v>8155</v>
      </c>
      <c r="C46" s="62">
        <v>1225</v>
      </c>
      <c r="D46" s="63">
        <v>6930</v>
      </c>
      <c r="E46" s="62" t="s">
        <v>191</v>
      </c>
      <c r="F46" s="14">
        <f>SUM(G46:H46)</f>
        <v>2072</v>
      </c>
      <c r="G46" s="62">
        <v>389</v>
      </c>
      <c r="H46" s="63">
        <v>1683</v>
      </c>
      <c r="I46" s="62" t="s">
        <v>191</v>
      </c>
      <c r="J46" s="63">
        <v>30</v>
      </c>
      <c r="K46" s="67">
        <v>11</v>
      </c>
      <c r="L46" s="15" t="s">
        <v>49</v>
      </c>
      <c r="M46" s="11"/>
    </row>
    <row r="47" spans="1:13" x14ac:dyDescent="0.3">
      <c r="A47" s="12" t="s">
        <v>151</v>
      </c>
      <c r="B47" s="13">
        <f>SUM(C47:E47)</f>
        <v>9338</v>
      </c>
      <c r="C47" s="62">
        <v>3880</v>
      </c>
      <c r="D47" s="63">
        <v>5458</v>
      </c>
      <c r="E47" s="62" t="s">
        <v>191</v>
      </c>
      <c r="F47" s="14">
        <f>SUM(G47:H47)</f>
        <v>9747</v>
      </c>
      <c r="G47" s="62">
        <v>4583</v>
      </c>
      <c r="H47" s="63">
        <v>5164</v>
      </c>
      <c r="I47" s="62" t="s">
        <v>191</v>
      </c>
      <c r="J47" s="63">
        <v>331</v>
      </c>
      <c r="K47" s="67">
        <v>22</v>
      </c>
      <c r="L47" s="15" t="s">
        <v>50</v>
      </c>
      <c r="M47" s="11"/>
    </row>
    <row r="48" spans="1:13" x14ac:dyDescent="0.3">
      <c r="A48" s="12" t="s">
        <v>152</v>
      </c>
      <c r="B48" s="13">
        <f>SUM(C48:E48)</f>
        <v>3460</v>
      </c>
      <c r="C48" s="62">
        <v>10</v>
      </c>
      <c r="D48" s="63">
        <v>3450</v>
      </c>
      <c r="E48" s="62" t="s">
        <v>191</v>
      </c>
      <c r="F48" s="14">
        <f>SUM(G48:H48)</f>
        <v>5305</v>
      </c>
      <c r="G48" s="62" t="s">
        <v>191</v>
      </c>
      <c r="H48" s="63">
        <v>5305</v>
      </c>
      <c r="I48" s="62" t="s">
        <v>191</v>
      </c>
      <c r="J48" s="63">
        <v>398</v>
      </c>
      <c r="K48" s="67">
        <v>72</v>
      </c>
      <c r="L48" s="15" t="s">
        <v>51</v>
      </c>
      <c r="M48" s="11"/>
    </row>
    <row r="49" spans="1:13" x14ac:dyDescent="0.3">
      <c r="A49" s="12" t="s">
        <v>153</v>
      </c>
      <c r="B49" s="13">
        <f>SUM(C49:E49)</f>
        <v>96156</v>
      </c>
      <c r="C49" s="62">
        <v>545</v>
      </c>
      <c r="D49" s="63">
        <v>95611</v>
      </c>
      <c r="E49" s="62" t="s">
        <v>191</v>
      </c>
      <c r="F49" s="14">
        <f>SUM(G49:I49)</f>
        <v>86149</v>
      </c>
      <c r="G49" s="62">
        <v>72</v>
      </c>
      <c r="H49" s="63">
        <v>86077</v>
      </c>
      <c r="I49" s="62" t="s">
        <v>191</v>
      </c>
      <c r="J49" s="63">
        <v>174</v>
      </c>
      <c r="K49" s="67">
        <v>42</v>
      </c>
      <c r="L49" s="15" t="s">
        <v>52</v>
      </c>
      <c r="M49" s="11"/>
    </row>
    <row r="50" spans="1:13" x14ac:dyDescent="0.3">
      <c r="A50" s="12" t="s">
        <v>154</v>
      </c>
      <c r="B50" s="13">
        <f>SUM(C50:E50)</f>
        <v>6855</v>
      </c>
      <c r="C50" s="62">
        <v>458</v>
      </c>
      <c r="D50" s="63">
        <v>6397</v>
      </c>
      <c r="E50" s="62" t="s">
        <v>191</v>
      </c>
      <c r="F50" s="14">
        <f>SUM(G50:H50)</f>
        <v>7171</v>
      </c>
      <c r="G50" s="62">
        <v>260</v>
      </c>
      <c r="H50" s="63">
        <v>6911</v>
      </c>
      <c r="I50" s="62" t="s">
        <v>191</v>
      </c>
      <c r="J50" s="63">
        <v>10</v>
      </c>
      <c r="K50" s="67" t="s">
        <v>191</v>
      </c>
      <c r="L50" s="15" t="s">
        <v>53</v>
      </c>
      <c r="M50" s="11"/>
    </row>
    <row r="51" spans="1:13" ht="23.8" customHeight="1" x14ac:dyDescent="0.3">
      <c r="A51" s="44" t="s">
        <v>54</v>
      </c>
      <c r="B51" s="45">
        <f>SUM(B52:B54)</f>
        <v>1472257</v>
      </c>
      <c r="C51" s="46">
        <f>SUM(C52:C54)</f>
        <v>74928</v>
      </c>
      <c r="D51" s="48">
        <f>SUM(D52:D54)</f>
        <v>1339527</v>
      </c>
      <c r="E51" s="48">
        <f t="shared" ref="E51:K51" si="14">SUM(E52:E54)</f>
        <v>57802</v>
      </c>
      <c r="F51" s="48">
        <f t="shared" si="14"/>
        <v>516994</v>
      </c>
      <c r="G51" s="48">
        <f t="shared" si="14"/>
        <v>46348</v>
      </c>
      <c r="H51" s="48">
        <f t="shared" si="14"/>
        <v>462821</v>
      </c>
      <c r="I51" s="48">
        <f t="shared" si="14"/>
        <v>7825</v>
      </c>
      <c r="J51" s="48">
        <f t="shared" si="14"/>
        <v>107563</v>
      </c>
      <c r="K51" s="49">
        <f t="shared" si="14"/>
        <v>17651</v>
      </c>
      <c r="L51" s="22" t="s">
        <v>55</v>
      </c>
      <c r="M51" s="11"/>
    </row>
    <row r="52" spans="1:13" x14ac:dyDescent="0.3">
      <c r="A52" s="12" t="s">
        <v>155</v>
      </c>
      <c r="B52" s="13">
        <f>SUM(C52:E52)</f>
        <v>376100</v>
      </c>
      <c r="C52" s="62">
        <v>17399</v>
      </c>
      <c r="D52" s="63">
        <v>358701</v>
      </c>
      <c r="E52" s="62" t="s">
        <v>191</v>
      </c>
      <c r="F52" s="14">
        <f>SUM(G52:I52)</f>
        <v>138393</v>
      </c>
      <c r="G52" s="62">
        <v>4182</v>
      </c>
      <c r="H52" s="63">
        <v>134211</v>
      </c>
      <c r="I52" s="62" t="s">
        <v>191</v>
      </c>
      <c r="J52" s="63">
        <v>978</v>
      </c>
      <c r="K52" s="67">
        <v>211</v>
      </c>
      <c r="L52" s="15" t="s">
        <v>56</v>
      </c>
      <c r="M52" s="11"/>
    </row>
    <row r="53" spans="1:13" x14ac:dyDescent="0.3">
      <c r="A53" s="12" t="s">
        <v>156</v>
      </c>
      <c r="B53" s="13">
        <f>SUM(C53:E53)</f>
        <v>725275</v>
      </c>
      <c r="C53" s="62">
        <v>41854</v>
      </c>
      <c r="D53" s="63">
        <v>625619</v>
      </c>
      <c r="E53" s="62">
        <v>57802</v>
      </c>
      <c r="F53" s="14">
        <f>SUM(G53:I53)</f>
        <v>309193</v>
      </c>
      <c r="G53" s="62">
        <v>35505</v>
      </c>
      <c r="H53" s="63">
        <v>265863</v>
      </c>
      <c r="I53" s="62">
        <v>7825</v>
      </c>
      <c r="J53" s="63">
        <v>98399</v>
      </c>
      <c r="K53" s="67">
        <v>16077</v>
      </c>
      <c r="L53" s="15" t="s">
        <v>57</v>
      </c>
      <c r="M53" s="11"/>
    </row>
    <row r="54" spans="1:13" x14ac:dyDescent="0.3">
      <c r="A54" s="12" t="s">
        <v>157</v>
      </c>
      <c r="B54" s="13">
        <f>SUM(C54:E54)</f>
        <v>370882</v>
      </c>
      <c r="C54" s="62">
        <v>15675</v>
      </c>
      <c r="D54" s="63">
        <v>355207</v>
      </c>
      <c r="E54" s="62" t="s">
        <v>191</v>
      </c>
      <c r="F54" s="14">
        <f>SUM(G54:I54)</f>
        <v>69408</v>
      </c>
      <c r="G54" s="62">
        <v>6661</v>
      </c>
      <c r="H54" s="63">
        <v>62747</v>
      </c>
      <c r="I54" s="62" t="s">
        <v>191</v>
      </c>
      <c r="J54" s="63">
        <v>8186</v>
      </c>
      <c r="K54" s="67">
        <v>1363</v>
      </c>
      <c r="L54" s="15" t="s">
        <v>58</v>
      </c>
      <c r="M54" s="11"/>
    </row>
    <row r="55" spans="1:13" ht="25.05" customHeight="1" x14ac:dyDescent="0.3">
      <c r="A55" s="44" t="s">
        <v>59</v>
      </c>
      <c r="B55" s="45">
        <f>SUM(B56:B60)</f>
        <v>419531</v>
      </c>
      <c r="C55" s="46">
        <f>SUM(C56:C60)</f>
        <v>17280</v>
      </c>
      <c r="D55" s="46">
        <f t="shared" ref="D55:K55" si="15">SUM(D56:D60)</f>
        <v>385428</v>
      </c>
      <c r="E55" s="46">
        <f t="shared" si="15"/>
        <v>16823</v>
      </c>
      <c r="F55" s="46">
        <f t="shared" si="15"/>
        <v>403802</v>
      </c>
      <c r="G55" s="46">
        <f t="shared" si="15"/>
        <v>15624</v>
      </c>
      <c r="H55" s="46">
        <f t="shared" si="15"/>
        <v>363270</v>
      </c>
      <c r="I55" s="46">
        <f t="shared" si="15"/>
        <v>24908</v>
      </c>
      <c r="J55" s="46">
        <f t="shared" si="15"/>
        <v>52516</v>
      </c>
      <c r="K55" s="47">
        <f t="shared" si="15"/>
        <v>6005</v>
      </c>
      <c r="L55" s="22" t="s">
        <v>60</v>
      </c>
      <c r="M55" s="11"/>
    </row>
    <row r="56" spans="1:13" x14ac:dyDescent="0.3">
      <c r="A56" s="12" t="s">
        <v>158</v>
      </c>
      <c r="B56" s="13">
        <f>SUM(C56:E56)</f>
        <v>116761</v>
      </c>
      <c r="C56" s="62">
        <v>3799</v>
      </c>
      <c r="D56" s="63">
        <v>112962</v>
      </c>
      <c r="E56" s="62" t="s">
        <v>191</v>
      </c>
      <c r="F56" s="14">
        <f>SUM(G56:I56)</f>
        <v>83965</v>
      </c>
      <c r="G56" s="62">
        <v>2479</v>
      </c>
      <c r="H56" s="63">
        <v>81486</v>
      </c>
      <c r="I56" s="62" t="s">
        <v>191</v>
      </c>
      <c r="J56" s="63">
        <v>8642</v>
      </c>
      <c r="K56" s="67">
        <v>902</v>
      </c>
      <c r="L56" s="15" t="s">
        <v>61</v>
      </c>
      <c r="M56" s="11"/>
    </row>
    <row r="57" spans="1:13" x14ac:dyDescent="0.3">
      <c r="A57" s="12" t="s">
        <v>159</v>
      </c>
      <c r="B57" s="13">
        <f>SUM(C57:E57)</f>
        <v>90689</v>
      </c>
      <c r="C57" s="62">
        <v>4937</v>
      </c>
      <c r="D57" s="63">
        <v>76619</v>
      </c>
      <c r="E57" s="62">
        <v>9133</v>
      </c>
      <c r="F57" s="14">
        <f>SUM(G57:I57)</f>
        <v>94910</v>
      </c>
      <c r="G57" s="62">
        <v>3187</v>
      </c>
      <c r="H57" s="63">
        <v>73440</v>
      </c>
      <c r="I57" s="62">
        <v>18283</v>
      </c>
      <c r="J57" s="63">
        <v>10888</v>
      </c>
      <c r="K57" s="67">
        <v>1112</v>
      </c>
      <c r="L57" s="15" t="s">
        <v>62</v>
      </c>
      <c r="M57" s="11"/>
    </row>
    <row r="58" spans="1:13" x14ac:dyDescent="0.3">
      <c r="A58" s="12" t="s">
        <v>160</v>
      </c>
      <c r="B58" s="13">
        <f>SUM(C58:E58)</f>
        <v>67051</v>
      </c>
      <c r="C58" s="62">
        <v>1008</v>
      </c>
      <c r="D58" s="63">
        <v>62058</v>
      </c>
      <c r="E58" s="62">
        <v>3985</v>
      </c>
      <c r="F58" s="14">
        <f>SUM(G58:I58)</f>
        <v>55294</v>
      </c>
      <c r="G58" s="62">
        <v>902</v>
      </c>
      <c r="H58" s="63">
        <v>51128</v>
      </c>
      <c r="I58" s="62">
        <v>3264</v>
      </c>
      <c r="J58" s="63">
        <v>15196</v>
      </c>
      <c r="K58" s="67">
        <v>2336</v>
      </c>
      <c r="L58" s="15" t="s">
        <v>63</v>
      </c>
      <c r="M58" s="11"/>
    </row>
    <row r="59" spans="1:13" x14ac:dyDescent="0.3">
      <c r="A59" s="12" t="s">
        <v>161</v>
      </c>
      <c r="B59" s="13">
        <f>SUM(C59:E59)</f>
        <v>68426</v>
      </c>
      <c r="C59" s="62">
        <v>4487</v>
      </c>
      <c r="D59" s="63">
        <v>63704</v>
      </c>
      <c r="E59" s="62">
        <v>235</v>
      </c>
      <c r="F59" s="14">
        <f>SUM(G59:I59)</f>
        <v>124015</v>
      </c>
      <c r="G59" s="62">
        <v>6097</v>
      </c>
      <c r="H59" s="63">
        <v>117918</v>
      </c>
      <c r="I59" s="62" t="s">
        <v>191</v>
      </c>
      <c r="J59" s="63">
        <v>16394</v>
      </c>
      <c r="K59" s="67">
        <v>1407</v>
      </c>
      <c r="L59" s="15" t="s">
        <v>64</v>
      </c>
      <c r="M59" s="11"/>
    </row>
    <row r="60" spans="1:13" x14ac:dyDescent="0.3">
      <c r="A60" s="12" t="s">
        <v>162</v>
      </c>
      <c r="B60" s="13">
        <f>SUM(C60:E60)</f>
        <v>76604</v>
      </c>
      <c r="C60" s="62">
        <v>3049</v>
      </c>
      <c r="D60" s="63">
        <v>70085</v>
      </c>
      <c r="E60" s="62">
        <v>3470</v>
      </c>
      <c r="F60" s="14">
        <f>SUM(G60:I60)</f>
        <v>45618</v>
      </c>
      <c r="G60" s="62">
        <v>2959</v>
      </c>
      <c r="H60" s="63">
        <v>39298</v>
      </c>
      <c r="I60" s="62">
        <v>3361</v>
      </c>
      <c r="J60" s="63">
        <v>1396</v>
      </c>
      <c r="K60" s="67">
        <v>248</v>
      </c>
      <c r="L60" s="15" t="s">
        <v>65</v>
      </c>
      <c r="M60" s="11"/>
    </row>
    <row r="61" spans="1:13" ht="27.1" customHeight="1" x14ac:dyDescent="0.3">
      <c r="A61" s="44" t="s">
        <v>66</v>
      </c>
      <c r="B61" s="45">
        <f>SUM(B62:B69)</f>
        <v>107367</v>
      </c>
      <c r="C61" s="46">
        <f>SUM(C62:C69)</f>
        <v>602</v>
      </c>
      <c r="D61" s="46">
        <f t="shared" ref="D61:J61" si="16">SUM(D62:D69)</f>
        <v>99108</v>
      </c>
      <c r="E61" s="46">
        <f t="shared" si="16"/>
        <v>7657</v>
      </c>
      <c r="F61" s="46">
        <f t="shared" si="16"/>
        <v>38573</v>
      </c>
      <c r="G61" s="46">
        <f t="shared" si="16"/>
        <v>5236</v>
      </c>
      <c r="H61" s="46">
        <f t="shared" si="16"/>
        <v>30768</v>
      </c>
      <c r="I61" s="46">
        <f t="shared" si="16"/>
        <v>2569</v>
      </c>
      <c r="J61" s="46">
        <f t="shared" si="16"/>
        <v>6913</v>
      </c>
      <c r="K61" s="49">
        <f t="shared" ref="K61" si="17">SUM(K62:K69)</f>
        <v>1212</v>
      </c>
      <c r="L61" s="22" t="s">
        <v>67</v>
      </c>
      <c r="M61" s="11"/>
    </row>
    <row r="62" spans="1:13" x14ac:dyDescent="0.3">
      <c r="A62" s="23" t="s">
        <v>124</v>
      </c>
      <c r="B62" s="13">
        <f>SUM(C62:E62)</f>
        <v>0</v>
      </c>
      <c r="C62" s="62" t="s">
        <v>191</v>
      </c>
      <c r="D62" s="63" t="s">
        <v>191</v>
      </c>
      <c r="E62" s="62" t="s">
        <v>191</v>
      </c>
      <c r="F62" s="14">
        <f t="shared" ref="F62:F69" si="18">SUM(G62:I62)</f>
        <v>0</v>
      </c>
      <c r="G62" s="62" t="s">
        <v>191</v>
      </c>
      <c r="H62" s="63" t="s">
        <v>191</v>
      </c>
      <c r="I62" s="62" t="s">
        <v>191</v>
      </c>
      <c r="J62" s="63">
        <v>0</v>
      </c>
      <c r="K62" s="67" t="s">
        <v>191</v>
      </c>
      <c r="L62" s="15" t="s">
        <v>68</v>
      </c>
      <c r="M62" s="11"/>
    </row>
    <row r="63" spans="1:13" x14ac:dyDescent="0.3">
      <c r="A63" s="23" t="s">
        <v>125</v>
      </c>
      <c r="B63" s="13">
        <f>SUM(C63:E63)</f>
        <v>343</v>
      </c>
      <c r="C63" s="62">
        <v>20</v>
      </c>
      <c r="D63" s="63">
        <v>323</v>
      </c>
      <c r="E63" s="62" t="s">
        <v>191</v>
      </c>
      <c r="F63" s="14">
        <f t="shared" si="18"/>
        <v>944</v>
      </c>
      <c r="G63" s="62" t="s">
        <v>191</v>
      </c>
      <c r="H63" s="63">
        <v>944</v>
      </c>
      <c r="I63" s="62" t="s">
        <v>191</v>
      </c>
      <c r="J63" s="63">
        <v>0</v>
      </c>
      <c r="K63" s="67" t="s">
        <v>191</v>
      </c>
      <c r="L63" s="15" t="s">
        <v>69</v>
      </c>
      <c r="M63" s="11"/>
    </row>
    <row r="64" spans="1:13" x14ac:dyDescent="0.3">
      <c r="A64" s="23" t="s">
        <v>126</v>
      </c>
      <c r="B64" s="13">
        <f t="shared" ref="B64:B69" si="19">SUM(C64:E64)</f>
        <v>134</v>
      </c>
      <c r="C64" s="64" t="s">
        <v>191</v>
      </c>
      <c r="D64" s="63">
        <v>134</v>
      </c>
      <c r="E64" s="64" t="s">
        <v>191</v>
      </c>
      <c r="F64" s="14">
        <f t="shared" si="18"/>
        <v>0</v>
      </c>
      <c r="G64" s="64" t="s">
        <v>191</v>
      </c>
      <c r="H64" s="63" t="s">
        <v>191</v>
      </c>
      <c r="I64" s="64" t="s">
        <v>191</v>
      </c>
      <c r="J64" s="63">
        <v>0</v>
      </c>
      <c r="K64" s="68" t="s">
        <v>191</v>
      </c>
      <c r="L64" s="15" t="s">
        <v>70</v>
      </c>
      <c r="M64" s="11"/>
    </row>
    <row r="65" spans="1:13" x14ac:dyDescent="0.3">
      <c r="A65" s="23" t="s">
        <v>127</v>
      </c>
      <c r="B65" s="13">
        <f t="shared" si="19"/>
        <v>0</v>
      </c>
      <c r="C65" s="64" t="s">
        <v>191</v>
      </c>
      <c r="D65" s="63" t="s">
        <v>191</v>
      </c>
      <c r="E65" s="64" t="s">
        <v>191</v>
      </c>
      <c r="F65" s="14">
        <f t="shared" si="18"/>
        <v>0</v>
      </c>
      <c r="G65" s="64" t="s">
        <v>191</v>
      </c>
      <c r="H65" s="63" t="s">
        <v>191</v>
      </c>
      <c r="I65" s="64" t="s">
        <v>191</v>
      </c>
      <c r="J65" s="63">
        <v>0</v>
      </c>
      <c r="K65" s="68" t="s">
        <v>191</v>
      </c>
      <c r="L65" s="15" t="s">
        <v>71</v>
      </c>
      <c r="M65" s="11"/>
    </row>
    <row r="66" spans="1:13" x14ac:dyDescent="0.3">
      <c r="A66" s="23" t="s">
        <v>128</v>
      </c>
      <c r="B66" s="13">
        <f t="shared" si="19"/>
        <v>50337</v>
      </c>
      <c r="C66" s="62" t="s">
        <v>191</v>
      </c>
      <c r="D66" s="63">
        <v>50337</v>
      </c>
      <c r="E66" s="62" t="s">
        <v>191</v>
      </c>
      <c r="F66" s="14">
        <f t="shared" si="18"/>
        <v>12832</v>
      </c>
      <c r="G66" s="62">
        <v>3992</v>
      </c>
      <c r="H66" s="63">
        <v>8840</v>
      </c>
      <c r="I66" s="62" t="s">
        <v>191</v>
      </c>
      <c r="J66" s="63">
        <v>6108</v>
      </c>
      <c r="K66" s="67">
        <v>856</v>
      </c>
      <c r="L66" s="15" t="s">
        <v>72</v>
      </c>
      <c r="M66" s="11"/>
    </row>
    <row r="67" spans="1:13" x14ac:dyDescent="0.3">
      <c r="A67" s="23" t="s">
        <v>129</v>
      </c>
      <c r="B67" s="13">
        <f t="shared" si="19"/>
        <v>45703</v>
      </c>
      <c r="C67" s="62">
        <v>152</v>
      </c>
      <c r="D67" s="63">
        <v>37894</v>
      </c>
      <c r="E67" s="62">
        <v>7657</v>
      </c>
      <c r="F67" s="14">
        <f t="shared" si="18"/>
        <v>16177</v>
      </c>
      <c r="G67" s="62">
        <v>434</v>
      </c>
      <c r="H67" s="63">
        <v>13174</v>
      </c>
      <c r="I67" s="62">
        <v>2569</v>
      </c>
      <c r="J67" s="63">
        <v>653</v>
      </c>
      <c r="K67" s="67">
        <v>356</v>
      </c>
      <c r="L67" s="15" t="s">
        <v>73</v>
      </c>
      <c r="M67" s="11"/>
    </row>
    <row r="68" spans="1:13" x14ac:dyDescent="0.3">
      <c r="A68" s="23" t="s">
        <v>130</v>
      </c>
      <c r="B68" s="13">
        <f t="shared" si="19"/>
        <v>0</v>
      </c>
      <c r="C68" s="62" t="s">
        <v>191</v>
      </c>
      <c r="D68" s="63" t="s">
        <v>191</v>
      </c>
      <c r="E68" s="62" t="s">
        <v>191</v>
      </c>
      <c r="F68" s="14">
        <f t="shared" si="18"/>
        <v>0</v>
      </c>
      <c r="G68" s="62" t="s">
        <v>191</v>
      </c>
      <c r="H68" s="63" t="s">
        <v>191</v>
      </c>
      <c r="I68" s="62" t="s">
        <v>191</v>
      </c>
      <c r="J68" s="63">
        <v>0</v>
      </c>
      <c r="K68" s="67" t="s">
        <v>191</v>
      </c>
      <c r="L68" s="15" t="s">
        <v>74</v>
      </c>
      <c r="M68" s="11"/>
    </row>
    <row r="69" spans="1:13" x14ac:dyDescent="0.3">
      <c r="A69" s="23" t="s">
        <v>131</v>
      </c>
      <c r="B69" s="13">
        <f t="shared" si="19"/>
        <v>10850</v>
      </c>
      <c r="C69" s="62">
        <v>430</v>
      </c>
      <c r="D69" s="63">
        <v>10420</v>
      </c>
      <c r="E69" s="62" t="s">
        <v>191</v>
      </c>
      <c r="F69" s="14">
        <f t="shared" si="18"/>
        <v>8620</v>
      </c>
      <c r="G69" s="62">
        <v>810</v>
      </c>
      <c r="H69" s="63">
        <v>7810</v>
      </c>
      <c r="I69" s="62" t="s">
        <v>191</v>
      </c>
      <c r="J69" s="63">
        <v>152</v>
      </c>
      <c r="K69" s="67" t="s">
        <v>191</v>
      </c>
      <c r="L69" s="15" t="s">
        <v>75</v>
      </c>
      <c r="M69" s="11"/>
    </row>
    <row r="70" spans="1:13" ht="23.8" customHeight="1" x14ac:dyDescent="0.3">
      <c r="A70" s="44" t="s">
        <v>76</v>
      </c>
      <c r="B70" s="45">
        <f>SUM(B71:B75)</f>
        <v>488120</v>
      </c>
      <c r="C70" s="46">
        <f>SUM(C71:C75)</f>
        <v>5221</v>
      </c>
      <c r="D70" s="46">
        <f t="shared" ref="D70:J70" si="20">SUM(D71:D75)</f>
        <v>479068</v>
      </c>
      <c r="E70" s="46">
        <f t="shared" si="20"/>
        <v>3831</v>
      </c>
      <c r="F70" s="46">
        <f t="shared" si="20"/>
        <v>107570</v>
      </c>
      <c r="G70" s="46">
        <f t="shared" si="20"/>
        <v>8044</v>
      </c>
      <c r="H70" s="46">
        <f t="shared" si="20"/>
        <v>86096</v>
      </c>
      <c r="I70" s="46">
        <f t="shared" si="20"/>
        <v>13430</v>
      </c>
      <c r="J70" s="46">
        <f t="shared" si="20"/>
        <v>4573</v>
      </c>
      <c r="K70" s="49">
        <f t="shared" ref="K70" si="21">SUM(K71:K75)</f>
        <v>1005</v>
      </c>
      <c r="L70" s="22" t="s">
        <v>77</v>
      </c>
      <c r="M70" s="11"/>
    </row>
    <row r="71" spans="1:13" x14ac:dyDescent="0.3">
      <c r="A71" s="12" t="s">
        <v>163</v>
      </c>
      <c r="B71" s="13">
        <f>SUM(C71:E71)</f>
        <v>400966</v>
      </c>
      <c r="C71" s="62">
        <v>2824</v>
      </c>
      <c r="D71" s="63">
        <v>398142</v>
      </c>
      <c r="E71" s="62" t="s">
        <v>191</v>
      </c>
      <c r="F71" s="14">
        <f t="shared" ref="F71:F75" si="22">SUM(G71:I71)</f>
        <v>32227</v>
      </c>
      <c r="G71" s="62">
        <v>3809</v>
      </c>
      <c r="H71" s="63">
        <v>28418</v>
      </c>
      <c r="I71" s="62" t="s">
        <v>191</v>
      </c>
      <c r="J71" s="63">
        <v>2737</v>
      </c>
      <c r="K71" s="67">
        <v>561</v>
      </c>
      <c r="L71" s="15" t="s">
        <v>78</v>
      </c>
      <c r="M71" s="11"/>
    </row>
    <row r="72" spans="1:13" x14ac:dyDescent="0.3">
      <c r="A72" s="12" t="s">
        <v>164</v>
      </c>
      <c r="B72" s="13">
        <f>SUM(C72:E72)</f>
        <v>5605</v>
      </c>
      <c r="C72" s="62">
        <v>1560</v>
      </c>
      <c r="D72" s="63">
        <v>4045</v>
      </c>
      <c r="E72" s="62" t="s">
        <v>191</v>
      </c>
      <c r="F72" s="14">
        <f t="shared" si="22"/>
        <v>18115</v>
      </c>
      <c r="G72" s="62">
        <v>3185</v>
      </c>
      <c r="H72" s="63">
        <v>14930</v>
      </c>
      <c r="I72" s="62" t="s">
        <v>191</v>
      </c>
      <c r="J72" s="63">
        <v>863</v>
      </c>
      <c r="K72" s="67">
        <v>248</v>
      </c>
      <c r="L72" s="15" t="s">
        <v>79</v>
      </c>
      <c r="M72" s="11"/>
    </row>
    <row r="73" spans="1:13" x14ac:dyDescent="0.3">
      <c r="A73" s="12" t="s">
        <v>165</v>
      </c>
      <c r="B73" s="13">
        <f>SUM(C73:E73)</f>
        <v>71354</v>
      </c>
      <c r="C73" s="62">
        <v>577</v>
      </c>
      <c r="D73" s="63">
        <v>70777</v>
      </c>
      <c r="E73" s="62" t="s">
        <v>191</v>
      </c>
      <c r="F73" s="14">
        <f t="shared" si="22"/>
        <v>13442</v>
      </c>
      <c r="G73" s="62">
        <v>422</v>
      </c>
      <c r="H73" s="63">
        <v>13020</v>
      </c>
      <c r="I73" s="62" t="s">
        <v>191</v>
      </c>
      <c r="J73" s="63">
        <v>514</v>
      </c>
      <c r="K73" s="67">
        <v>71</v>
      </c>
      <c r="L73" s="15" t="s">
        <v>80</v>
      </c>
      <c r="M73" s="11"/>
    </row>
    <row r="74" spans="1:13" x14ac:dyDescent="0.3">
      <c r="A74" s="12" t="s">
        <v>166</v>
      </c>
      <c r="B74" s="13">
        <f>SUM(C74:E74)</f>
        <v>1394</v>
      </c>
      <c r="C74" s="62">
        <v>160</v>
      </c>
      <c r="D74" s="63">
        <v>1234</v>
      </c>
      <c r="E74" s="62" t="s">
        <v>191</v>
      </c>
      <c r="F74" s="14">
        <f t="shared" si="22"/>
        <v>5991</v>
      </c>
      <c r="G74" s="62">
        <v>226</v>
      </c>
      <c r="H74" s="63">
        <v>5765</v>
      </c>
      <c r="I74" s="62" t="s">
        <v>191</v>
      </c>
      <c r="J74" s="63">
        <v>187</v>
      </c>
      <c r="K74" s="67">
        <v>40</v>
      </c>
      <c r="L74" s="15" t="s">
        <v>81</v>
      </c>
      <c r="M74" s="11"/>
    </row>
    <row r="75" spans="1:13" x14ac:dyDescent="0.3">
      <c r="A75" s="12" t="s">
        <v>167</v>
      </c>
      <c r="B75" s="13">
        <f>SUM(C75:E75)</f>
        <v>8801</v>
      </c>
      <c r="C75" s="62">
        <v>100</v>
      </c>
      <c r="D75" s="63">
        <v>4870</v>
      </c>
      <c r="E75" s="62">
        <v>3831</v>
      </c>
      <c r="F75" s="14">
        <f t="shared" si="22"/>
        <v>37795</v>
      </c>
      <c r="G75" s="62">
        <v>402</v>
      </c>
      <c r="H75" s="63">
        <v>23963</v>
      </c>
      <c r="I75" s="62">
        <v>13430</v>
      </c>
      <c r="J75" s="63">
        <v>272</v>
      </c>
      <c r="K75" s="67">
        <v>85</v>
      </c>
      <c r="L75" s="15" t="s">
        <v>82</v>
      </c>
      <c r="M75" s="11"/>
    </row>
    <row r="76" spans="1:13" ht="27.55" customHeight="1" x14ac:dyDescent="0.3">
      <c r="A76" s="44" t="s">
        <v>83</v>
      </c>
      <c r="B76" s="45">
        <f>SUM(B77:B89)</f>
        <v>179665</v>
      </c>
      <c r="C76" s="46">
        <f>SUM(C77:C89)</f>
        <v>28577</v>
      </c>
      <c r="D76" s="46">
        <f t="shared" ref="D76:J76" si="23">SUM(D77:D89)</f>
        <v>151088</v>
      </c>
      <c r="E76" s="46">
        <f t="shared" si="23"/>
        <v>0</v>
      </c>
      <c r="F76" s="46">
        <f t="shared" si="23"/>
        <v>189885</v>
      </c>
      <c r="G76" s="46">
        <f t="shared" si="23"/>
        <v>26134</v>
      </c>
      <c r="H76" s="46">
        <f t="shared" si="23"/>
        <v>163751</v>
      </c>
      <c r="I76" s="46">
        <f t="shared" si="23"/>
        <v>0</v>
      </c>
      <c r="J76" s="46">
        <f t="shared" si="23"/>
        <v>11645</v>
      </c>
      <c r="K76" s="49">
        <f t="shared" ref="K76" si="24">SUM(K77:K89)</f>
        <v>3156</v>
      </c>
      <c r="L76" s="22" t="s">
        <v>84</v>
      </c>
      <c r="M76" s="11"/>
    </row>
    <row r="77" spans="1:13" x14ac:dyDescent="0.3">
      <c r="A77" s="12" t="s">
        <v>168</v>
      </c>
      <c r="B77" s="13">
        <f>SUM(C77:E77)</f>
        <v>1910</v>
      </c>
      <c r="C77" s="62">
        <v>925</v>
      </c>
      <c r="D77" s="63">
        <v>985</v>
      </c>
      <c r="E77" s="62" t="s">
        <v>191</v>
      </c>
      <c r="F77" s="14">
        <f>SUM(G77:H77)</f>
        <v>1163</v>
      </c>
      <c r="G77" s="62">
        <v>660</v>
      </c>
      <c r="H77" s="63">
        <v>503</v>
      </c>
      <c r="I77" s="62" t="s">
        <v>191</v>
      </c>
      <c r="J77" s="63">
        <v>178</v>
      </c>
      <c r="K77" s="67">
        <v>54</v>
      </c>
      <c r="L77" s="15" t="s">
        <v>85</v>
      </c>
      <c r="M77" s="11"/>
    </row>
    <row r="78" spans="1:13" x14ac:dyDescent="0.3">
      <c r="A78" s="12" t="s">
        <v>169</v>
      </c>
      <c r="B78" s="13">
        <f t="shared" ref="B78:B89" si="25">SUM(C78:E78)</f>
        <v>27103</v>
      </c>
      <c r="C78" s="62">
        <v>400</v>
      </c>
      <c r="D78" s="63">
        <v>26703</v>
      </c>
      <c r="E78" s="62" t="s">
        <v>191</v>
      </c>
      <c r="F78" s="14">
        <f>SUM(G78:H78)</f>
        <v>14295</v>
      </c>
      <c r="G78" s="62">
        <v>502</v>
      </c>
      <c r="H78" s="63">
        <v>13793</v>
      </c>
      <c r="I78" s="62" t="s">
        <v>191</v>
      </c>
      <c r="J78" s="63">
        <v>421</v>
      </c>
      <c r="K78" s="67">
        <v>148</v>
      </c>
      <c r="L78" s="15" t="s">
        <v>86</v>
      </c>
      <c r="M78" s="11"/>
    </row>
    <row r="79" spans="1:13" x14ac:dyDescent="0.3">
      <c r="A79" s="12" t="s">
        <v>170</v>
      </c>
      <c r="B79" s="13">
        <f t="shared" si="25"/>
        <v>1993</v>
      </c>
      <c r="C79" s="62">
        <v>855</v>
      </c>
      <c r="D79" s="63">
        <v>1138</v>
      </c>
      <c r="E79" s="62" t="s">
        <v>191</v>
      </c>
      <c r="F79" s="14">
        <f>SUM(G79:H79)</f>
        <v>7500</v>
      </c>
      <c r="G79" s="62">
        <v>2350</v>
      </c>
      <c r="H79" s="63">
        <v>5150</v>
      </c>
      <c r="I79" s="62" t="s">
        <v>191</v>
      </c>
      <c r="J79" s="63">
        <v>1373</v>
      </c>
      <c r="K79" s="67">
        <v>191</v>
      </c>
      <c r="L79" s="15" t="s">
        <v>87</v>
      </c>
      <c r="M79" s="11"/>
    </row>
    <row r="80" spans="1:13" x14ac:dyDescent="0.3">
      <c r="A80" s="12" t="s">
        <v>171</v>
      </c>
      <c r="B80" s="13">
        <f t="shared" si="25"/>
        <v>10470</v>
      </c>
      <c r="C80" s="62">
        <v>364</v>
      </c>
      <c r="D80" s="63">
        <v>10106</v>
      </c>
      <c r="E80" s="62" t="s">
        <v>191</v>
      </c>
      <c r="F80" s="14">
        <f>SUM(G80:I80)</f>
        <v>23947</v>
      </c>
      <c r="G80" s="62">
        <v>817</v>
      </c>
      <c r="H80" s="63">
        <v>23130</v>
      </c>
      <c r="I80" s="62" t="s">
        <v>191</v>
      </c>
      <c r="J80" s="63">
        <v>534</v>
      </c>
      <c r="K80" s="67">
        <v>91</v>
      </c>
      <c r="L80" s="15" t="s">
        <v>88</v>
      </c>
      <c r="M80" s="11"/>
    </row>
    <row r="81" spans="1:13" x14ac:dyDescent="0.3">
      <c r="A81" s="12" t="s">
        <v>172</v>
      </c>
      <c r="B81" s="13">
        <f t="shared" si="25"/>
        <v>1931</v>
      </c>
      <c r="C81" s="64">
        <v>980</v>
      </c>
      <c r="D81" s="63">
        <v>951</v>
      </c>
      <c r="E81" s="64" t="s">
        <v>191</v>
      </c>
      <c r="F81" s="14">
        <f t="shared" ref="F81:F89" si="26">SUM(G81:H81)</f>
        <v>5183</v>
      </c>
      <c r="G81" s="64">
        <v>1126</v>
      </c>
      <c r="H81" s="63">
        <v>4057</v>
      </c>
      <c r="I81" s="64" t="s">
        <v>191</v>
      </c>
      <c r="J81" s="63">
        <v>282</v>
      </c>
      <c r="K81" s="68">
        <v>107</v>
      </c>
      <c r="L81" s="15" t="s">
        <v>89</v>
      </c>
      <c r="M81" s="11"/>
    </row>
    <row r="82" spans="1:13" x14ac:dyDescent="0.3">
      <c r="A82" s="12" t="s">
        <v>173</v>
      </c>
      <c r="B82" s="13">
        <f t="shared" si="25"/>
        <v>20299</v>
      </c>
      <c r="C82" s="62">
        <v>10368</v>
      </c>
      <c r="D82" s="63">
        <v>9931</v>
      </c>
      <c r="E82" s="62" t="s">
        <v>191</v>
      </c>
      <c r="F82" s="14">
        <f t="shared" si="26"/>
        <v>8284</v>
      </c>
      <c r="G82" s="62">
        <v>7081</v>
      </c>
      <c r="H82" s="63">
        <v>1203</v>
      </c>
      <c r="I82" s="62" t="s">
        <v>191</v>
      </c>
      <c r="J82" s="63">
        <v>1454</v>
      </c>
      <c r="K82" s="67">
        <v>281</v>
      </c>
      <c r="L82" s="15" t="s">
        <v>90</v>
      </c>
      <c r="M82" s="11"/>
    </row>
    <row r="83" spans="1:13" x14ac:dyDescent="0.3">
      <c r="A83" s="12" t="s">
        <v>174</v>
      </c>
      <c r="B83" s="13">
        <f t="shared" si="25"/>
        <v>12945</v>
      </c>
      <c r="C83" s="62">
        <v>734</v>
      </c>
      <c r="D83" s="63">
        <v>12211</v>
      </c>
      <c r="E83" s="62" t="s">
        <v>191</v>
      </c>
      <c r="F83" s="14">
        <f t="shared" si="26"/>
        <v>14122</v>
      </c>
      <c r="G83" s="62">
        <v>1086</v>
      </c>
      <c r="H83" s="63">
        <v>13036</v>
      </c>
      <c r="I83" s="62" t="s">
        <v>191</v>
      </c>
      <c r="J83" s="63">
        <v>2683</v>
      </c>
      <c r="K83" s="67">
        <v>831</v>
      </c>
      <c r="L83" s="15" t="s">
        <v>91</v>
      </c>
      <c r="M83" s="11"/>
    </row>
    <row r="84" spans="1:13" x14ac:dyDescent="0.3">
      <c r="A84" s="12" t="s">
        <v>175</v>
      </c>
      <c r="B84" s="13">
        <f t="shared" si="25"/>
        <v>5364</v>
      </c>
      <c r="C84" s="62">
        <v>664</v>
      </c>
      <c r="D84" s="63">
        <v>4700</v>
      </c>
      <c r="E84" s="62" t="s">
        <v>191</v>
      </c>
      <c r="F84" s="14">
        <f t="shared" si="26"/>
        <v>10632</v>
      </c>
      <c r="G84" s="62">
        <v>792</v>
      </c>
      <c r="H84" s="63">
        <v>9840</v>
      </c>
      <c r="I84" s="62" t="s">
        <v>191</v>
      </c>
      <c r="J84" s="63">
        <v>989</v>
      </c>
      <c r="K84" s="67">
        <v>707</v>
      </c>
      <c r="L84" s="15" t="s">
        <v>92</v>
      </c>
      <c r="M84" s="11"/>
    </row>
    <row r="85" spans="1:13" x14ac:dyDescent="0.3">
      <c r="A85" s="12" t="s">
        <v>176</v>
      </c>
      <c r="B85" s="13">
        <f t="shared" si="25"/>
        <v>2666</v>
      </c>
      <c r="C85" s="62">
        <v>1867</v>
      </c>
      <c r="D85" s="63">
        <v>799</v>
      </c>
      <c r="E85" s="62" t="s">
        <v>191</v>
      </c>
      <c r="F85" s="14">
        <f t="shared" si="26"/>
        <v>1065</v>
      </c>
      <c r="G85" s="62">
        <v>802</v>
      </c>
      <c r="H85" s="63">
        <v>263</v>
      </c>
      <c r="I85" s="62" t="s">
        <v>191</v>
      </c>
      <c r="J85" s="63">
        <v>18</v>
      </c>
      <c r="K85" s="67">
        <v>5</v>
      </c>
      <c r="L85" s="15" t="s">
        <v>93</v>
      </c>
      <c r="M85" s="11"/>
    </row>
    <row r="86" spans="1:13" x14ac:dyDescent="0.3">
      <c r="A86" s="12" t="s">
        <v>177</v>
      </c>
      <c r="B86" s="13">
        <f t="shared" si="25"/>
        <v>61626</v>
      </c>
      <c r="C86" s="62">
        <v>2950</v>
      </c>
      <c r="D86" s="63">
        <v>58676</v>
      </c>
      <c r="E86" s="62" t="s">
        <v>191</v>
      </c>
      <c r="F86" s="14">
        <f t="shared" si="26"/>
        <v>58589</v>
      </c>
      <c r="G86" s="62">
        <v>5025</v>
      </c>
      <c r="H86" s="63">
        <v>53564</v>
      </c>
      <c r="I86" s="62" t="s">
        <v>191</v>
      </c>
      <c r="J86" s="63">
        <v>1128</v>
      </c>
      <c r="K86" s="67">
        <v>345</v>
      </c>
      <c r="L86" s="15" t="s">
        <v>94</v>
      </c>
      <c r="M86" s="11"/>
    </row>
    <row r="87" spans="1:13" x14ac:dyDescent="0.3">
      <c r="A87" s="12" t="s">
        <v>178</v>
      </c>
      <c r="B87" s="13">
        <f t="shared" si="25"/>
        <v>2615</v>
      </c>
      <c r="C87" s="62">
        <v>430</v>
      </c>
      <c r="D87" s="63">
        <v>2185</v>
      </c>
      <c r="E87" s="62" t="s">
        <v>191</v>
      </c>
      <c r="F87" s="14">
        <f t="shared" si="26"/>
        <v>3586</v>
      </c>
      <c r="G87" s="62">
        <v>1260</v>
      </c>
      <c r="H87" s="63">
        <v>2326</v>
      </c>
      <c r="I87" s="62" t="s">
        <v>191</v>
      </c>
      <c r="J87" s="63">
        <v>115</v>
      </c>
      <c r="K87" s="67">
        <v>36</v>
      </c>
      <c r="L87" s="15" t="s">
        <v>95</v>
      </c>
      <c r="M87" s="11"/>
    </row>
    <row r="88" spans="1:13" x14ac:dyDescent="0.3">
      <c r="A88" s="12" t="s">
        <v>179</v>
      </c>
      <c r="B88" s="13">
        <f t="shared" si="25"/>
        <v>20820</v>
      </c>
      <c r="C88" s="62" t="s">
        <v>191</v>
      </c>
      <c r="D88" s="63">
        <v>20820</v>
      </c>
      <c r="E88" s="62" t="s">
        <v>191</v>
      </c>
      <c r="F88" s="14">
        <f t="shared" si="26"/>
        <v>35844</v>
      </c>
      <c r="G88" s="62" t="s">
        <v>191</v>
      </c>
      <c r="H88" s="63">
        <v>35844</v>
      </c>
      <c r="I88" s="62" t="s">
        <v>191</v>
      </c>
      <c r="J88" s="63">
        <v>2344</v>
      </c>
      <c r="K88" s="67">
        <v>305</v>
      </c>
      <c r="L88" s="15" t="s">
        <v>96</v>
      </c>
      <c r="M88" s="11"/>
    </row>
    <row r="89" spans="1:13" x14ac:dyDescent="0.3">
      <c r="A89" s="12" t="s">
        <v>180</v>
      </c>
      <c r="B89" s="13">
        <f t="shared" si="25"/>
        <v>9923</v>
      </c>
      <c r="C89" s="64">
        <v>8040</v>
      </c>
      <c r="D89" s="63">
        <v>1883</v>
      </c>
      <c r="E89" s="64" t="s">
        <v>191</v>
      </c>
      <c r="F89" s="14">
        <f t="shared" si="26"/>
        <v>5675</v>
      </c>
      <c r="G89" s="64">
        <v>4633</v>
      </c>
      <c r="H89" s="63">
        <v>1042</v>
      </c>
      <c r="I89" s="64" t="s">
        <v>191</v>
      </c>
      <c r="J89" s="63">
        <v>126</v>
      </c>
      <c r="K89" s="68">
        <v>55</v>
      </c>
      <c r="L89" s="15" t="s">
        <v>97</v>
      </c>
      <c r="M89" s="11"/>
    </row>
    <row r="90" spans="1:13" ht="27.1" customHeight="1" x14ac:dyDescent="0.3">
      <c r="A90" s="44" t="s">
        <v>98</v>
      </c>
      <c r="B90" s="45">
        <f>SUM(B91:B94)</f>
        <v>1959210</v>
      </c>
      <c r="C90" s="46">
        <f>SUM(C91:C94)</f>
        <v>56718</v>
      </c>
      <c r="D90" s="46">
        <f t="shared" ref="D90:J90" si="27">SUM(D91:D94)</f>
        <v>1833291</v>
      </c>
      <c r="E90" s="46">
        <f t="shared" si="27"/>
        <v>69201</v>
      </c>
      <c r="F90" s="46">
        <f t="shared" si="27"/>
        <v>595796</v>
      </c>
      <c r="G90" s="46">
        <f t="shared" si="27"/>
        <v>47356</v>
      </c>
      <c r="H90" s="46">
        <f t="shared" si="27"/>
        <v>521168</v>
      </c>
      <c r="I90" s="46">
        <f t="shared" si="27"/>
        <v>27272</v>
      </c>
      <c r="J90" s="46">
        <f t="shared" si="27"/>
        <v>52731</v>
      </c>
      <c r="K90" s="49">
        <f t="shared" ref="K90" si="28">SUM(K91:K94)</f>
        <v>8251</v>
      </c>
      <c r="L90" s="22" t="s">
        <v>99</v>
      </c>
      <c r="M90" s="11"/>
    </row>
    <row r="91" spans="1:13" x14ac:dyDescent="0.3">
      <c r="A91" s="12" t="s">
        <v>181</v>
      </c>
      <c r="B91" s="13">
        <f>SUM(C91:E91)</f>
        <v>697635</v>
      </c>
      <c r="C91" s="62">
        <v>15402</v>
      </c>
      <c r="D91" s="63">
        <v>662870</v>
      </c>
      <c r="E91" s="62">
        <v>19363</v>
      </c>
      <c r="F91" s="14">
        <f>SUM(G91:I91)</f>
        <v>199737</v>
      </c>
      <c r="G91" s="62">
        <v>18878</v>
      </c>
      <c r="H91" s="63">
        <v>174747</v>
      </c>
      <c r="I91" s="62">
        <v>6112</v>
      </c>
      <c r="J91" s="63">
        <v>15418</v>
      </c>
      <c r="K91" s="67">
        <v>2836</v>
      </c>
      <c r="L91" s="15" t="s">
        <v>100</v>
      </c>
      <c r="M91" s="11"/>
    </row>
    <row r="92" spans="1:13" x14ac:dyDescent="0.3">
      <c r="A92" s="12" t="s">
        <v>182</v>
      </c>
      <c r="B92" s="13">
        <f>SUM(C92:E92)</f>
        <v>145725</v>
      </c>
      <c r="C92" s="62">
        <v>2221</v>
      </c>
      <c r="D92" s="63">
        <v>141214</v>
      </c>
      <c r="E92" s="62">
        <v>2290</v>
      </c>
      <c r="F92" s="14">
        <f>SUM(G92:I92)</f>
        <v>61289</v>
      </c>
      <c r="G92" s="62">
        <v>2517</v>
      </c>
      <c r="H92" s="63">
        <v>57502</v>
      </c>
      <c r="I92" s="62">
        <v>1270</v>
      </c>
      <c r="J92" s="63">
        <v>490</v>
      </c>
      <c r="K92" s="67">
        <v>83</v>
      </c>
      <c r="L92" s="15" t="s">
        <v>101</v>
      </c>
      <c r="M92" s="11"/>
    </row>
    <row r="93" spans="1:13" x14ac:dyDescent="0.3">
      <c r="A93" s="12" t="s">
        <v>183</v>
      </c>
      <c r="B93" s="13">
        <f>SUM(C93:E93)</f>
        <v>759436</v>
      </c>
      <c r="C93" s="62">
        <v>10016</v>
      </c>
      <c r="D93" s="63">
        <v>711420</v>
      </c>
      <c r="E93" s="62">
        <v>38000</v>
      </c>
      <c r="F93" s="14">
        <f>SUM(G93:I93)</f>
        <v>165147</v>
      </c>
      <c r="G93" s="62">
        <v>5582</v>
      </c>
      <c r="H93" s="63">
        <v>147705</v>
      </c>
      <c r="I93" s="62">
        <v>11860</v>
      </c>
      <c r="J93" s="63">
        <v>33015</v>
      </c>
      <c r="K93" s="67">
        <v>4594</v>
      </c>
      <c r="L93" s="15" t="s">
        <v>102</v>
      </c>
      <c r="M93" s="11"/>
    </row>
    <row r="94" spans="1:13" ht="15.65" thickBot="1" x14ac:dyDescent="0.35">
      <c r="A94" s="24" t="s">
        <v>184</v>
      </c>
      <c r="B94" s="25">
        <f>SUM(C94:E94)</f>
        <v>356414</v>
      </c>
      <c r="C94" s="65">
        <v>29079</v>
      </c>
      <c r="D94" s="66">
        <v>317787</v>
      </c>
      <c r="E94" s="65">
        <v>9548</v>
      </c>
      <c r="F94" s="26">
        <f>SUM(G94:I94)</f>
        <v>169623</v>
      </c>
      <c r="G94" s="65">
        <v>20379</v>
      </c>
      <c r="H94" s="66">
        <v>141214</v>
      </c>
      <c r="I94" s="65">
        <v>8030</v>
      </c>
      <c r="J94" s="66">
        <v>3808</v>
      </c>
      <c r="K94" s="69">
        <v>738</v>
      </c>
      <c r="L94" s="27" t="s">
        <v>103</v>
      </c>
      <c r="M94" s="11"/>
    </row>
    <row r="95" spans="1:13" x14ac:dyDescent="0.3">
      <c r="A95" s="28"/>
      <c r="K95" s="4"/>
    </row>
    <row r="96" spans="1:13" x14ac:dyDescent="0.3">
      <c r="A96" s="29"/>
      <c r="K96" s="30"/>
      <c r="L96" s="29"/>
    </row>
    <row r="97" spans="1:12" ht="10.199999999999999" customHeight="1" x14ac:dyDescent="0.3">
      <c r="A97" s="31"/>
      <c r="B97" s="32"/>
      <c r="C97" s="32"/>
      <c r="D97" s="32"/>
      <c r="E97" s="32"/>
      <c r="L97" s="32"/>
    </row>
    <row r="98" spans="1:12" ht="10.199999999999999" customHeight="1" x14ac:dyDescent="0.3">
      <c r="A98" s="31"/>
      <c r="B98" s="32"/>
      <c r="C98" s="32"/>
      <c r="D98" s="32"/>
      <c r="E98" s="32"/>
      <c r="L98" s="32"/>
    </row>
    <row r="99" spans="1:12" ht="10.199999999999999" customHeight="1" x14ac:dyDescent="0.3">
      <c r="A99" s="51"/>
      <c r="B99" s="51"/>
      <c r="C99" s="51"/>
      <c r="D99" s="51"/>
      <c r="E99" s="51"/>
      <c r="L99" s="51"/>
    </row>
    <row r="100" spans="1:12" x14ac:dyDescent="0.3">
      <c r="A100" s="51"/>
      <c r="B100" s="51"/>
      <c r="C100" s="51"/>
      <c r="D100" s="51"/>
      <c r="E100" s="51"/>
      <c r="L100" s="51"/>
    </row>
    <row r="101" spans="1:12" x14ac:dyDescent="0.3">
      <c r="A101" s="11"/>
    </row>
    <row r="102" spans="1:12" x14ac:dyDescent="0.3">
      <c r="A102" s="11"/>
    </row>
    <row r="103" spans="1:12" x14ac:dyDescent="0.3">
      <c r="A103" s="11"/>
    </row>
    <row r="104" spans="1:12" x14ac:dyDescent="0.3">
      <c r="A104" s="11"/>
    </row>
    <row r="105" spans="1:12" x14ac:dyDescent="0.3">
      <c r="A105" s="11"/>
    </row>
    <row r="106" spans="1:12" x14ac:dyDescent="0.3">
      <c r="A106" s="11"/>
    </row>
    <row r="107" spans="1:12" x14ac:dyDescent="0.3">
      <c r="A107" s="11"/>
    </row>
    <row r="108" spans="1:12" x14ac:dyDescent="0.3">
      <c r="A108" s="11"/>
    </row>
    <row r="109" spans="1:12" x14ac:dyDescent="0.3">
      <c r="A109" s="33"/>
    </row>
    <row r="110" spans="1:12" s="11" customFormat="1" x14ac:dyDescent="0.3">
      <c r="A110" s="3"/>
      <c r="B110" s="3"/>
      <c r="C110" s="3"/>
      <c r="D110" s="3"/>
      <c r="E110" s="3"/>
      <c r="F110" s="3"/>
      <c r="G110" s="4"/>
      <c r="H110" s="4"/>
      <c r="I110" s="4"/>
      <c r="J110" s="4"/>
      <c r="K110" s="4"/>
    </row>
    <row r="111" spans="1:12" s="11" customFormat="1" x14ac:dyDescent="0.3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</row>
    <row r="112" spans="1:12" s="11" customFormat="1" x14ac:dyDescent="0.3">
      <c r="A112" s="3"/>
      <c r="B112" s="3"/>
      <c r="C112" s="3"/>
      <c r="D112" s="3"/>
      <c r="E112" s="3"/>
      <c r="F112" s="3"/>
      <c r="G112" s="4"/>
      <c r="H112" s="4"/>
      <c r="I112" s="4"/>
      <c r="J112" s="4"/>
      <c r="K112" s="4"/>
    </row>
    <row r="113" spans="1:11" s="11" customFormat="1" x14ac:dyDescent="0.3">
      <c r="A113" s="34"/>
      <c r="F113" s="10"/>
      <c r="G113" s="10"/>
      <c r="H113" s="10"/>
      <c r="I113" s="10"/>
      <c r="J113" s="10"/>
      <c r="K113" s="10"/>
    </row>
    <row r="114" spans="1:11" s="11" customFormat="1" x14ac:dyDescent="0.3">
      <c r="A114" s="52"/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s="11" customFormat="1" x14ac:dyDescent="0.3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11" s="11" customFormat="1" x14ac:dyDescent="0.3">
      <c r="A116" s="52"/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1:11" s="11" customFormat="1" x14ac:dyDescent="0.3">
      <c r="A117" s="52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1" customFormat="1" x14ac:dyDescent="0.3">
      <c r="A118" s="36"/>
    </row>
    <row r="119" spans="1:11" s="11" customFormat="1" x14ac:dyDescent="0.3">
      <c r="A119" s="37"/>
    </row>
    <row r="120" spans="1:11" s="11" customFormat="1" x14ac:dyDescent="0.3">
      <c r="A120" s="54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s="11" customFormat="1" x14ac:dyDescent="0.3">
      <c r="A121" s="54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s="11" customFormat="1" x14ac:dyDescent="0.3">
      <c r="A122" s="54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s="11" customFormat="1" x14ac:dyDescent="0.3">
      <c r="A123" s="37"/>
      <c r="F123" s="10"/>
      <c r="G123" s="10"/>
    </row>
    <row r="124" spans="1:11" s="11" customFormat="1" x14ac:dyDescent="0.3">
      <c r="A124" s="37"/>
      <c r="F124" s="10"/>
      <c r="G124" s="10"/>
    </row>
    <row r="125" spans="1:11" s="11" customFormat="1" x14ac:dyDescent="0.3">
      <c r="A125" s="37"/>
      <c r="F125" s="10"/>
      <c r="G125" s="10"/>
    </row>
    <row r="126" spans="1:11" s="11" customFormat="1" x14ac:dyDescent="0.3">
      <c r="A126" s="37"/>
      <c r="F126" s="10"/>
      <c r="G126" s="10"/>
    </row>
    <row r="127" spans="1:11" s="11" customFormat="1" x14ac:dyDescent="0.3">
      <c r="A127" s="37"/>
      <c r="F127" s="10"/>
      <c r="G127" s="10"/>
    </row>
    <row r="128" spans="1:11" s="11" customFormat="1" x14ac:dyDescent="0.3">
      <c r="A128" s="37"/>
      <c r="F128" s="10"/>
      <c r="G128" s="10"/>
    </row>
    <row r="129" spans="1:7" s="11" customFormat="1" x14ac:dyDescent="0.3">
      <c r="A129" s="54"/>
    </row>
    <row r="130" spans="1:7" s="11" customFormat="1" x14ac:dyDescent="0.3">
      <c r="A130" s="54"/>
    </row>
    <row r="131" spans="1:7" s="11" customFormat="1" x14ac:dyDescent="0.3">
      <c r="A131" s="37"/>
      <c r="F131" s="10"/>
      <c r="G131" s="10"/>
    </row>
    <row r="132" spans="1:7" s="11" customFormat="1" x14ac:dyDescent="0.3">
      <c r="A132" s="37"/>
      <c r="F132" s="10"/>
      <c r="G132" s="10"/>
    </row>
    <row r="133" spans="1:7" s="11" customFormat="1" x14ac:dyDescent="0.3">
      <c r="A133" s="37"/>
      <c r="F133" s="10"/>
      <c r="G133" s="10"/>
    </row>
    <row r="134" spans="1:7" s="11" customFormat="1" x14ac:dyDescent="0.3">
      <c r="A134" s="37"/>
      <c r="F134" s="10"/>
      <c r="G134" s="10"/>
    </row>
    <row r="135" spans="1:7" s="11" customFormat="1" x14ac:dyDescent="0.3">
      <c r="A135" s="37"/>
      <c r="F135" s="10"/>
      <c r="G135" s="10"/>
    </row>
    <row r="136" spans="1:7" s="11" customFormat="1" x14ac:dyDescent="0.3">
      <c r="A136" s="37"/>
      <c r="F136" s="10"/>
      <c r="G136" s="10"/>
    </row>
    <row r="137" spans="1:7" s="11" customFormat="1" x14ac:dyDescent="0.3">
      <c r="A137" s="37"/>
      <c r="F137" s="10"/>
      <c r="G137" s="10"/>
    </row>
    <row r="138" spans="1:7" s="11" customFormat="1" x14ac:dyDescent="0.3">
      <c r="A138" s="37"/>
      <c r="F138" s="10"/>
      <c r="G138" s="10"/>
    </row>
    <row r="139" spans="1:7" s="11" customFormat="1" x14ac:dyDescent="0.3">
      <c r="A139" s="37"/>
      <c r="F139" s="10"/>
      <c r="G139" s="10"/>
    </row>
    <row r="140" spans="1:7" s="11" customFormat="1" x14ac:dyDescent="0.3">
      <c r="A140" s="37"/>
      <c r="F140" s="10"/>
      <c r="G140" s="10"/>
    </row>
    <row r="141" spans="1:7" s="11" customFormat="1" x14ac:dyDescent="0.3">
      <c r="A141" s="37"/>
      <c r="F141" s="10"/>
      <c r="G141" s="10"/>
    </row>
    <row r="142" spans="1:7" s="11" customFormat="1" x14ac:dyDescent="0.3">
      <c r="A142" s="55"/>
    </row>
    <row r="143" spans="1:7" s="11" customFormat="1" x14ac:dyDescent="0.3">
      <c r="A143" s="55"/>
    </row>
    <row r="144" spans="1:7" s="11" customFormat="1" x14ac:dyDescent="0.3">
      <c r="A144" s="37"/>
      <c r="F144" s="10"/>
      <c r="G144" s="10"/>
    </row>
    <row r="145" spans="1:7" s="11" customFormat="1" x14ac:dyDescent="0.3">
      <c r="A145" s="37"/>
      <c r="F145" s="10"/>
      <c r="G145" s="10"/>
    </row>
    <row r="146" spans="1:7" s="11" customFormat="1" x14ac:dyDescent="0.3">
      <c r="A146" s="37"/>
      <c r="F146" s="10"/>
      <c r="G146" s="10"/>
    </row>
    <row r="147" spans="1:7" s="11" customFormat="1" x14ac:dyDescent="0.3">
      <c r="A147" s="37"/>
      <c r="F147" s="10"/>
      <c r="G147" s="10"/>
    </row>
    <row r="148" spans="1:7" s="11" customFormat="1" x14ac:dyDescent="0.3">
      <c r="A148" s="55"/>
    </row>
    <row r="149" spans="1:7" s="11" customFormat="1" x14ac:dyDescent="0.3">
      <c r="A149" s="55"/>
    </row>
    <row r="150" spans="1:7" s="11" customFormat="1" x14ac:dyDescent="0.3">
      <c r="A150" s="37"/>
      <c r="F150" s="10"/>
      <c r="G150" s="10"/>
    </row>
    <row r="151" spans="1:7" s="11" customFormat="1" x14ac:dyDescent="0.3">
      <c r="A151" s="37"/>
      <c r="F151" s="10"/>
      <c r="G151" s="10"/>
    </row>
    <row r="152" spans="1:7" s="11" customFormat="1" x14ac:dyDescent="0.3">
      <c r="A152" s="37"/>
      <c r="F152" s="10"/>
      <c r="G152" s="10"/>
    </row>
    <row r="153" spans="1:7" s="11" customFormat="1" x14ac:dyDescent="0.3">
      <c r="A153" s="37"/>
      <c r="F153" s="10"/>
      <c r="G153" s="10"/>
    </row>
    <row r="154" spans="1:7" s="11" customFormat="1" x14ac:dyDescent="0.3">
      <c r="A154" s="37"/>
      <c r="F154" s="10"/>
      <c r="G154" s="10"/>
    </row>
    <row r="155" spans="1:7" s="11" customFormat="1" x14ac:dyDescent="0.3">
      <c r="A155" s="55"/>
    </row>
    <row r="156" spans="1:7" s="11" customFormat="1" x14ac:dyDescent="0.3">
      <c r="A156" s="55"/>
    </row>
    <row r="157" spans="1:7" s="11" customFormat="1" x14ac:dyDescent="0.3">
      <c r="A157" s="37"/>
      <c r="F157" s="10"/>
      <c r="G157" s="10"/>
    </row>
    <row r="158" spans="1:7" s="11" customFormat="1" x14ac:dyDescent="0.3">
      <c r="A158" s="37"/>
      <c r="F158" s="10"/>
      <c r="G158" s="10"/>
    </row>
    <row r="159" spans="1:7" s="11" customFormat="1" x14ac:dyDescent="0.3">
      <c r="A159" s="37"/>
      <c r="F159" s="10"/>
      <c r="G159" s="10"/>
    </row>
    <row r="160" spans="1:7" s="11" customFormat="1" x14ac:dyDescent="0.3">
      <c r="A160" s="37"/>
      <c r="F160" s="10"/>
      <c r="G160" s="10"/>
    </row>
    <row r="161" spans="1:7" s="11" customFormat="1" x14ac:dyDescent="0.3">
      <c r="A161" s="37"/>
      <c r="F161" s="10"/>
      <c r="G161" s="10"/>
    </row>
    <row r="162" spans="1:7" s="11" customFormat="1" x14ac:dyDescent="0.3">
      <c r="A162" s="55"/>
    </row>
    <row r="163" spans="1:7" s="11" customFormat="1" x14ac:dyDescent="0.3">
      <c r="A163" s="55"/>
    </row>
    <row r="164" spans="1:7" s="11" customFormat="1" x14ac:dyDescent="0.3">
      <c r="A164" s="37"/>
      <c r="F164" s="10"/>
      <c r="G164" s="10"/>
    </row>
    <row r="165" spans="1:7" s="11" customFormat="1" x14ac:dyDescent="0.3">
      <c r="A165" s="37"/>
      <c r="F165" s="10"/>
      <c r="G165" s="10"/>
    </row>
    <row r="166" spans="1:7" s="11" customFormat="1" x14ac:dyDescent="0.3">
      <c r="A166" s="37"/>
      <c r="F166" s="10"/>
      <c r="G166" s="10"/>
    </row>
    <row r="167" spans="1:7" s="11" customFormat="1" x14ac:dyDescent="0.3">
      <c r="A167" s="37"/>
      <c r="F167" s="10"/>
      <c r="G167" s="10"/>
    </row>
    <row r="168" spans="1:7" s="11" customFormat="1" x14ac:dyDescent="0.3">
      <c r="A168" s="37"/>
      <c r="F168" s="10"/>
      <c r="G168" s="10"/>
    </row>
    <row r="169" spans="1:7" s="11" customFormat="1" x14ac:dyDescent="0.3">
      <c r="A169" s="55"/>
    </row>
    <row r="170" spans="1:7" s="11" customFormat="1" x14ac:dyDescent="0.3">
      <c r="A170" s="55"/>
    </row>
    <row r="171" spans="1:7" s="11" customFormat="1" x14ac:dyDescent="0.3">
      <c r="A171" s="37"/>
      <c r="F171" s="10"/>
      <c r="G171" s="10"/>
    </row>
    <row r="172" spans="1:7" s="11" customFormat="1" x14ac:dyDescent="0.3">
      <c r="A172" s="37"/>
      <c r="F172" s="10"/>
      <c r="G172" s="10"/>
    </row>
    <row r="173" spans="1:7" s="11" customFormat="1" x14ac:dyDescent="0.3">
      <c r="A173" s="37"/>
      <c r="F173" s="10"/>
      <c r="G173" s="10"/>
    </row>
    <row r="174" spans="1:7" s="11" customFormat="1" x14ac:dyDescent="0.3">
      <c r="A174" s="55"/>
    </row>
    <row r="175" spans="1:7" s="11" customFormat="1" x14ac:dyDescent="0.3">
      <c r="A175" s="55"/>
    </row>
    <row r="176" spans="1:7" s="11" customFormat="1" x14ac:dyDescent="0.3">
      <c r="A176" s="37"/>
      <c r="F176" s="10"/>
      <c r="G176" s="10"/>
    </row>
    <row r="177" spans="1:7" s="11" customFormat="1" x14ac:dyDescent="0.3">
      <c r="A177" s="37"/>
      <c r="F177" s="10"/>
      <c r="G177" s="10"/>
    </row>
    <row r="178" spans="1:7" s="11" customFormat="1" x14ac:dyDescent="0.3">
      <c r="A178" s="37"/>
      <c r="F178" s="10"/>
      <c r="G178" s="10"/>
    </row>
    <row r="179" spans="1:7" s="11" customFormat="1" x14ac:dyDescent="0.3">
      <c r="A179" s="37"/>
      <c r="F179" s="10"/>
      <c r="G179" s="10"/>
    </row>
    <row r="180" spans="1:7" s="11" customFormat="1" x14ac:dyDescent="0.3">
      <c r="A180" s="37"/>
      <c r="F180" s="10"/>
      <c r="G180" s="10"/>
    </row>
    <row r="181" spans="1:7" s="11" customFormat="1" x14ac:dyDescent="0.3">
      <c r="A181" s="55"/>
    </row>
    <row r="182" spans="1:7" s="11" customFormat="1" x14ac:dyDescent="0.3">
      <c r="A182" s="55"/>
    </row>
    <row r="183" spans="1:7" s="11" customFormat="1" x14ac:dyDescent="0.3">
      <c r="A183" s="37"/>
      <c r="F183" s="10"/>
      <c r="G183" s="10"/>
    </row>
    <row r="184" spans="1:7" s="11" customFormat="1" x14ac:dyDescent="0.3">
      <c r="A184" s="37"/>
      <c r="F184" s="10"/>
      <c r="G184" s="10"/>
    </row>
    <row r="185" spans="1:7" s="11" customFormat="1" x14ac:dyDescent="0.3">
      <c r="A185" s="37"/>
      <c r="F185" s="10"/>
      <c r="G185" s="10"/>
    </row>
    <row r="186" spans="1:7" s="11" customFormat="1" x14ac:dyDescent="0.3">
      <c r="A186" s="37"/>
      <c r="F186" s="10"/>
      <c r="G186" s="10"/>
    </row>
    <row r="187" spans="1:7" s="11" customFormat="1" x14ac:dyDescent="0.3">
      <c r="A187" s="37"/>
      <c r="F187" s="10"/>
      <c r="G187" s="10"/>
    </row>
    <row r="188" spans="1:7" s="11" customFormat="1" x14ac:dyDescent="0.3">
      <c r="A188" s="37"/>
      <c r="F188" s="10"/>
      <c r="G188" s="10"/>
    </row>
    <row r="189" spans="1:7" s="11" customFormat="1" x14ac:dyDescent="0.3">
      <c r="A189" s="37"/>
      <c r="F189" s="10"/>
      <c r="G189" s="10"/>
    </row>
    <row r="190" spans="1:7" s="11" customFormat="1" x14ac:dyDescent="0.3">
      <c r="A190" s="37"/>
      <c r="F190" s="10"/>
      <c r="G190" s="10"/>
    </row>
    <row r="191" spans="1:7" s="11" customFormat="1" x14ac:dyDescent="0.3">
      <c r="A191" s="55"/>
    </row>
    <row r="192" spans="1:7" s="11" customFormat="1" x14ac:dyDescent="0.3">
      <c r="A192" s="55"/>
    </row>
    <row r="193" spans="1:7" s="11" customFormat="1" x14ac:dyDescent="0.3">
      <c r="A193" s="37"/>
      <c r="F193" s="10"/>
      <c r="G193" s="10"/>
    </row>
    <row r="194" spans="1:7" s="11" customFormat="1" x14ac:dyDescent="0.3">
      <c r="A194" s="37"/>
      <c r="F194" s="10"/>
      <c r="G194" s="10"/>
    </row>
    <row r="195" spans="1:7" s="11" customFormat="1" x14ac:dyDescent="0.3">
      <c r="A195" s="37"/>
      <c r="F195" s="10"/>
      <c r="G195" s="10"/>
    </row>
    <row r="196" spans="1:7" s="11" customFormat="1" x14ac:dyDescent="0.3">
      <c r="A196" s="37"/>
      <c r="F196" s="10"/>
      <c r="G196" s="10"/>
    </row>
    <row r="197" spans="1:7" s="11" customFormat="1" x14ac:dyDescent="0.3">
      <c r="A197" s="37"/>
      <c r="F197" s="10"/>
      <c r="G197" s="10"/>
    </row>
    <row r="198" spans="1:7" s="11" customFormat="1" x14ac:dyDescent="0.3">
      <c r="A198" s="55"/>
    </row>
    <row r="199" spans="1:7" s="11" customFormat="1" x14ac:dyDescent="0.3">
      <c r="A199" s="55"/>
    </row>
    <row r="200" spans="1:7" s="11" customFormat="1" x14ac:dyDescent="0.3">
      <c r="A200" s="37"/>
      <c r="F200" s="10"/>
      <c r="G200" s="10"/>
    </row>
    <row r="201" spans="1:7" s="11" customFormat="1" x14ac:dyDescent="0.3">
      <c r="A201" s="37"/>
      <c r="F201" s="10"/>
      <c r="G201" s="10"/>
    </row>
    <row r="202" spans="1:7" s="11" customFormat="1" x14ac:dyDescent="0.3">
      <c r="A202" s="37"/>
      <c r="F202" s="10"/>
      <c r="G202" s="10"/>
    </row>
    <row r="203" spans="1:7" s="11" customFormat="1" x14ac:dyDescent="0.3">
      <c r="A203" s="37"/>
      <c r="F203" s="10"/>
      <c r="G203" s="10"/>
    </row>
    <row r="204" spans="1:7" s="11" customFormat="1" x14ac:dyDescent="0.3">
      <c r="A204" s="37"/>
      <c r="F204" s="10"/>
      <c r="G204" s="10"/>
    </row>
    <row r="205" spans="1:7" s="11" customFormat="1" x14ac:dyDescent="0.3">
      <c r="A205" s="37"/>
      <c r="F205" s="10"/>
      <c r="G205" s="10"/>
    </row>
    <row r="206" spans="1:7" s="11" customFormat="1" x14ac:dyDescent="0.3">
      <c r="A206" s="37"/>
      <c r="F206" s="10"/>
      <c r="G206" s="10"/>
    </row>
    <row r="207" spans="1:7" s="11" customFormat="1" x14ac:dyDescent="0.3">
      <c r="A207" s="37"/>
      <c r="F207" s="10"/>
      <c r="G207" s="10"/>
    </row>
    <row r="208" spans="1:7" s="11" customFormat="1" x14ac:dyDescent="0.3">
      <c r="A208" s="37"/>
      <c r="F208" s="10"/>
      <c r="G208" s="10"/>
    </row>
    <row r="209" spans="1:7" s="11" customFormat="1" x14ac:dyDescent="0.3">
      <c r="A209" s="37"/>
      <c r="F209" s="10"/>
      <c r="G209" s="10"/>
    </row>
    <row r="210" spans="1:7" s="11" customFormat="1" x14ac:dyDescent="0.3">
      <c r="A210" s="37"/>
      <c r="F210" s="10"/>
      <c r="G210" s="10"/>
    </row>
    <row r="211" spans="1:7" s="11" customFormat="1" x14ac:dyDescent="0.3">
      <c r="A211" s="37"/>
      <c r="F211" s="10"/>
      <c r="G211" s="10"/>
    </row>
    <row r="212" spans="1:7" s="11" customFormat="1" x14ac:dyDescent="0.3">
      <c r="A212" s="37"/>
      <c r="F212" s="10"/>
      <c r="G212" s="10"/>
    </row>
    <row r="213" spans="1:7" s="11" customFormat="1" x14ac:dyDescent="0.3">
      <c r="A213" s="55"/>
    </row>
    <row r="214" spans="1:7" s="11" customFormat="1" x14ac:dyDescent="0.3">
      <c r="A214" s="55"/>
    </row>
    <row r="215" spans="1:7" s="11" customFormat="1" x14ac:dyDescent="0.3">
      <c r="A215" s="37"/>
      <c r="F215" s="10"/>
      <c r="G215" s="10"/>
    </row>
    <row r="216" spans="1:7" s="11" customFormat="1" x14ac:dyDescent="0.3">
      <c r="A216" s="37"/>
      <c r="F216" s="10"/>
      <c r="G216" s="10"/>
    </row>
    <row r="217" spans="1:7" s="11" customFormat="1" x14ac:dyDescent="0.3">
      <c r="A217" s="37"/>
      <c r="F217" s="10"/>
      <c r="G217" s="10"/>
    </row>
    <row r="218" spans="1:7" s="11" customFormat="1" x14ac:dyDescent="0.3">
      <c r="A218" s="37"/>
      <c r="F218" s="10"/>
      <c r="G218" s="10"/>
    </row>
    <row r="219" spans="1:7" s="11" customFormat="1" x14ac:dyDescent="0.3">
      <c r="A219" s="37"/>
    </row>
    <row r="220" spans="1:7" x14ac:dyDescent="0.3">
      <c r="A220" s="38"/>
    </row>
  </sheetData>
  <mergeCells count="7">
    <mergeCell ref="A2:L2"/>
    <mergeCell ref="A3:L3"/>
    <mergeCell ref="J5:K5"/>
    <mergeCell ref="B5:E5"/>
    <mergeCell ref="F5:I5"/>
    <mergeCell ref="A5:A6"/>
    <mergeCell ref="L5:L6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2015-05-15T07:43:01Z</dcterms:created>
  <dcterms:modified xsi:type="dcterms:W3CDTF">2021-06-08T08:08:46Z</dcterms:modified>
</cp:coreProperties>
</file>