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75" yWindow="-138" windowWidth="14851" windowHeight="5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07" i="1"/>
  <c r="D107"/>
  <c r="C85"/>
  <c r="D85"/>
  <c r="Z42"/>
  <c r="P36"/>
  <c r="W22"/>
  <c r="B17"/>
  <c r="B16"/>
  <c r="V92"/>
  <c r="U14"/>
  <c r="C56"/>
  <c r="D56"/>
  <c r="B112"/>
  <c r="B111"/>
  <c r="B110"/>
  <c r="B109"/>
  <c r="B106"/>
  <c r="B105"/>
  <c r="B104"/>
  <c r="B103"/>
  <c r="B102"/>
  <c r="B101"/>
  <c r="B100"/>
  <c r="B99"/>
  <c r="B98"/>
  <c r="B97"/>
  <c r="B96"/>
  <c r="B95"/>
  <c r="B94"/>
  <c r="B91"/>
  <c r="B90"/>
  <c r="B89"/>
  <c r="B88"/>
  <c r="B87"/>
  <c r="B84"/>
  <c r="B83"/>
  <c r="B82"/>
  <c r="B81"/>
  <c r="B80"/>
  <c r="B79"/>
  <c r="B78"/>
  <c r="B77"/>
  <c r="B74"/>
  <c r="B73"/>
  <c r="B72"/>
  <c r="B71"/>
  <c r="B70"/>
  <c r="B67"/>
  <c r="B66"/>
  <c r="B65"/>
  <c r="B62"/>
  <c r="B61"/>
  <c r="B60"/>
  <c r="B59"/>
  <c r="B58"/>
  <c r="B55"/>
  <c r="B54"/>
  <c r="B53"/>
  <c r="B52"/>
  <c r="B51"/>
  <c r="B48"/>
  <c r="B47"/>
  <c r="B46"/>
  <c r="B45"/>
  <c r="B44"/>
  <c r="B41"/>
  <c r="B40"/>
  <c r="B39"/>
  <c r="B38"/>
  <c r="B35"/>
  <c r="B34"/>
  <c r="B33"/>
  <c r="B32"/>
  <c r="B30"/>
  <c r="B29"/>
  <c r="B28"/>
  <c r="B27"/>
  <c r="B26"/>
  <c r="B25"/>
  <c r="B24"/>
  <c r="B18"/>
  <c r="B19"/>
  <c r="B20"/>
  <c r="B21"/>
  <c r="AY14"/>
  <c r="AV75"/>
  <c r="AW85"/>
  <c r="AV92"/>
  <c r="AV107"/>
  <c r="AU107"/>
  <c r="AW107"/>
  <c r="AX107"/>
  <c r="AG107"/>
  <c r="AH107"/>
  <c r="AI107"/>
  <c r="AJ107"/>
  <c r="AK107"/>
  <c r="AL107"/>
  <c r="AU92"/>
  <c r="AW92"/>
  <c r="AX92"/>
  <c r="AG92"/>
  <c r="AH92"/>
  <c r="AI92"/>
  <c r="AJ92"/>
  <c r="AK92"/>
  <c r="AL92"/>
  <c r="AU85"/>
  <c r="AV85"/>
  <c r="AX85"/>
  <c r="AG85"/>
  <c r="AH85"/>
  <c r="AI85"/>
  <c r="AJ85"/>
  <c r="AK85"/>
  <c r="AL85"/>
  <c r="AU75"/>
  <c r="AW75"/>
  <c r="AX75"/>
  <c r="AG75"/>
  <c r="AH75"/>
  <c r="AI75"/>
  <c r="AJ75"/>
  <c r="AK75"/>
  <c r="AL75"/>
  <c r="AU68"/>
  <c r="AV68"/>
  <c r="AW68"/>
  <c r="AX68"/>
  <c r="AG68"/>
  <c r="AH68"/>
  <c r="AI68"/>
  <c r="AJ68"/>
  <c r="AK68"/>
  <c r="AL68"/>
  <c r="AU63"/>
  <c r="AV63"/>
  <c r="AW63"/>
  <c r="AX63"/>
  <c r="AG63"/>
  <c r="AH63"/>
  <c r="AI63"/>
  <c r="AJ63"/>
  <c r="AK63"/>
  <c r="AL63"/>
  <c r="AU56"/>
  <c r="AV56"/>
  <c r="AW56"/>
  <c r="AX56"/>
  <c r="AG56"/>
  <c r="AH56"/>
  <c r="AI56"/>
  <c r="AJ56"/>
  <c r="AK56"/>
  <c r="AL56"/>
  <c r="AU49"/>
  <c r="AV49"/>
  <c r="AW49"/>
  <c r="AX49"/>
  <c r="AG49"/>
  <c r="AH49"/>
  <c r="AI49"/>
  <c r="AJ49"/>
  <c r="AK49"/>
  <c r="AL49"/>
  <c r="AU42"/>
  <c r="AV42"/>
  <c r="AW42"/>
  <c r="AX42"/>
  <c r="AU36"/>
  <c r="AV36"/>
  <c r="AW36"/>
  <c r="AX36"/>
  <c r="AG42"/>
  <c r="AH42"/>
  <c r="AI42"/>
  <c r="AJ42"/>
  <c r="AK42"/>
  <c r="AL42"/>
  <c r="AG36"/>
  <c r="AH36"/>
  <c r="AI36"/>
  <c r="AJ36"/>
  <c r="AK36"/>
  <c r="AL36"/>
  <c r="M107"/>
  <c r="N107"/>
  <c r="M92"/>
  <c r="N92"/>
  <c r="M85"/>
  <c r="N85"/>
  <c r="M75"/>
  <c r="N75"/>
  <c r="M68"/>
  <c r="N68"/>
  <c r="M63"/>
  <c r="N63"/>
  <c r="M56"/>
  <c r="N56"/>
  <c r="M49"/>
  <c r="N49"/>
  <c r="M42"/>
  <c r="N42"/>
  <c r="M36"/>
  <c r="N36"/>
  <c r="M31"/>
  <c r="N31"/>
  <c r="AU31"/>
  <c r="AV31"/>
  <c r="AW31"/>
  <c r="AX31"/>
  <c r="AG31"/>
  <c r="AH31"/>
  <c r="AI31"/>
  <c r="AJ31"/>
  <c r="AK31"/>
  <c r="AL31"/>
  <c r="AU22"/>
  <c r="AT22"/>
  <c r="AV22"/>
  <c r="AW22"/>
  <c r="AX22"/>
  <c r="AG22"/>
  <c r="AH22"/>
  <c r="AI22"/>
  <c r="AJ22"/>
  <c r="AK22"/>
  <c r="AL22"/>
  <c r="M22"/>
  <c r="N22"/>
  <c r="AU14"/>
  <c r="AV14"/>
  <c r="AW14"/>
  <c r="AX14"/>
  <c r="B31" l="1"/>
  <c r="B56"/>
  <c r="B68"/>
  <c r="B92"/>
  <c r="B42"/>
  <c r="B36"/>
  <c r="AV12"/>
  <c r="B14"/>
  <c r="B107"/>
  <c r="B85"/>
  <c r="B75"/>
  <c r="B63"/>
  <c r="B49"/>
  <c r="B22"/>
  <c r="AX12"/>
  <c r="AW12"/>
  <c r="AU12"/>
  <c r="AK14"/>
  <c r="AL14"/>
  <c r="AK12"/>
  <c r="AL12"/>
  <c r="AI14"/>
  <c r="AJ14"/>
  <c r="AI12"/>
  <c r="AJ12"/>
  <c r="AG14"/>
  <c r="AG12" s="1"/>
  <c r="AH14"/>
  <c r="AH12" s="1"/>
  <c r="M14"/>
  <c r="N14"/>
  <c r="M12"/>
  <c r="N12"/>
  <c r="AA14"/>
  <c r="AB14"/>
  <c r="AA22"/>
  <c r="AB22"/>
  <c r="AA31"/>
  <c r="AB31"/>
  <c r="AA36"/>
  <c r="AB36"/>
  <c r="AA42"/>
  <c r="AB42"/>
  <c r="AA49"/>
  <c r="AB49"/>
  <c r="AA56"/>
  <c r="AB56"/>
  <c r="AA63"/>
  <c r="AB63"/>
  <c r="AA68"/>
  <c r="AB68"/>
  <c r="AA75"/>
  <c r="AB75"/>
  <c r="AA85"/>
  <c r="AB85"/>
  <c r="AA92"/>
  <c r="AB92"/>
  <c r="AA107"/>
  <c r="AB107"/>
  <c r="V36"/>
  <c r="V31"/>
  <c r="V22"/>
  <c r="I22"/>
  <c r="J22"/>
  <c r="K22"/>
  <c r="L22"/>
  <c r="O22"/>
  <c r="P22"/>
  <c r="Q22"/>
  <c r="R22"/>
  <c r="S22"/>
  <c r="T22"/>
  <c r="U22"/>
  <c r="AY22"/>
  <c r="AZ22"/>
  <c r="X22"/>
  <c r="Y22"/>
  <c r="Z22"/>
  <c r="AC22"/>
  <c r="AD22"/>
  <c r="AE22"/>
  <c r="AF22"/>
  <c r="AM22"/>
  <c r="AN22"/>
  <c r="AO22"/>
  <c r="AP22"/>
  <c r="AQ22"/>
  <c r="AR22"/>
  <c r="AS22"/>
  <c r="BA22"/>
  <c r="BB22"/>
  <c r="BC22"/>
  <c r="BD22"/>
  <c r="BE22"/>
  <c r="BF22"/>
  <c r="D22"/>
  <c r="E22"/>
  <c r="F22"/>
  <c r="G22"/>
  <c r="H22"/>
  <c r="C22"/>
  <c r="BA14"/>
  <c r="AF68"/>
  <c r="AM68"/>
  <c r="AN68"/>
  <c r="AO68"/>
  <c r="AP68"/>
  <c r="AQ68"/>
  <c r="AR68"/>
  <c r="AS68"/>
  <c r="AT68"/>
  <c r="BA68"/>
  <c r="BB68"/>
  <c r="BC68"/>
  <c r="BD68"/>
  <c r="BE68"/>
  <c r="BF68"/>
  <c r="AE68"/>
  <c r="AM107"/>
  <c r="AN107"/>
  <c r="AO107"/>
  <c r="AP107"/>
  <c r="AQ107"/>
  <c r="AR107"/>
  <c r="AS107"/>
  <c r="AT107"/>
  <c r="BA107"/>
  <c r="BB107"/>
  <c r="BC107"/>
  <c r="BD107"/>
  <c r="BE107"/>
  <c r="BF107"/>
  <c r="AM92"/>
  <c r="AN92"/>
  <c r="AO92"/>
  <c r="AP92"/>
  <c r="AQ92"/>
  <c r="AR92"/>
  <c r="AS92"/>
  <c r="AT92"/>
  <c r="BA92"/>
  <c r="BB92"/>
  <c r="BC92"/>
  <c r="BD92"/>
  <c r="BE92"/>
  <c r="BF92"/>
  <c r="AM85"/>
  <c r="AN85"/>
  <c r="AO85"/>
  <c r="AP85"/>
  <c r="AQ85"/>
  <c r="AR85"/>
  <c r="AS85"/>
  <c r="AT85"/>
  <c r="BA85"/>
  <c r="BB85"/>
  <c r="BC85"/>
  <c r="BD85"/>
  <c r="BE85"/>
  <c r="BF85"/>
  <c r="AM75"/>
  <c r="AN75"/>
  <c r="AO75"/>
  <c r="AP75"/>
  <c r="AQ75"/>
  <c r="AR75"/>
  <c r="AS75"/>
  <c r="AT75"/>
  <c r="BA75"/>
  <c r="BB75"/>
  <c r="BC75"/>
  <c r="BD75"/>
  <c r="BE75"/>
  <c r="BF75"/>
  <c r="AM63"/>
  <c r="AN63"/>
  <c r="AO63"/>
  <c r="AP63"/>
  <c r="AQ63"/>
  <c r="AR63"/>
  <c r="AS63"/>
  <c r="AT63"/>
  <c r="BA63"/>
  <c r="BB63"/>
  <c r="BC63"/>
  <c r="BD63"/>
  <c r="BE63"/>
  <c r="BF63"/>
  <c r="AM56"/>
  <c r="AN56"/>
  <c r="AO56"/>
  <c r="AP56"/>
  <c r="AQ56"/>
  <c r="AR56"/>
  <c r="AS56"/>
  <c r="AT56"/>
  <c r="BA56"/>
  <c r="BB56"/>
  <c r="BC56"/>
  <c r="BD56"/>
  <c r="BE56"/>
  <c r="BF56"/>
  <c r="AM49"/>
  <c r="AN49"/>
  <c r="AO49"/>
  <c r="AP49"/>
  <c r="AQ49"/>
  <c r="AR49"/>
  <c r="AS49"/>
  <c r="AT49"/>
  <c r="BA49"/>
  <c r="BB49"/>
  <c r="BC49"/>
  <c r="BD49"/>
  <c r="BE49"/>
  <c r="BF49"/>
  <c r="AM42"/>
  <c r="AN42"/>
  <c r="AO42"/>
  <c r="AP42"/>
  <c r="AQ42"/>
  <c r="AR42"/>
  <c r="AS42"/>
  <c r="AT42"/>
  <c r="BA42"/>
  <c r="BB42"/>
  <c r="BC42"/>
  <c r="BD42"/>
  <c r="BE42"/>
  <c r="BF42"/>
  <c r="AM36"/>
  <c r="AN36"/>
  <c r="AO36"/>
  <c r="AP36"/>
  <c r="AQ36"/>
  <c r="AR36"/>
  <c r="AS36"/>
  <c r="AT36"/>
  <c r="BA36"/>
  <c r="BB36"/>
  <c r="BC36"/>
  <c r="BD36"/>
  <c r="BE36"/>
  <c r="BF36"/>
  <c r="AM31"/>
  <c r="AN31"/>
  <c r="AO31"/>
  <c r="AP31"/>
  <c r="AQ31"/>
  <c r="AR31"/>
  <c r="AS31"/>
  <c r="AT31"/>
  <c r="BA31"/>
  <c r="BB31"/>
  <c r="BC31"/>
  <c r="BD31"/>
  <c r="BE31"/>
  <c r="BF31"/>
  <c r="AM14"/>
  <c r="AN14"/>
  <c r="AO14"/>
  <c r="AP14"/>
  <c r="AQ14"/>
  <c r="AR14"/>
  <c r="AS14"/>
  <c r="AT14"/>
  <c r="BB14"/>
  <c r="BC14"/>
  <c r="BD14"/>
  <c r="BE14"/>
  <c r="BF14"/>
  <c r="AF14"/>
  <c r="G31"/>
  <c r="H31"/>
  <c r="I31"/>
  <c r="J31"/>
  <c r="K31"/>
  <c r="L31"/>
  <c r="O31"/>
  <c r="P31"/>
  <c r="Q31"/>
  <c r="R31"/>
  <c r="S31"/>
  <c r="T31"/>
  <c r="U31"/>
  <c r="AY31"/>
  <c r="AZ31"/>
  <c r="W31"/>
  <c r="X31"/>
  <c r="Y31"/>
  <c r="Z31"/>
  <c r="AC31"/>
  <c r="AD31"/>
  <c r="AE31"/>
  <c r="AF31"/>
  <c r="D31"/>
  <c r="E31"/>
  <c r="F31"/>
  <c r="C31"/>
  <c r="P107"/>
  <c r="O107"/>
  <c r="L107"/>
  <c r="K107"/>
  <c r="J107"/>
  <c r="I107"/>
  <c r="H107"/>
  <c r="G107"/>
  <c r="F107"/>
  <c r="E107"/>
  <c r="P92"/>
  <c r="O92"/>
  <c r="L92"/>
  <c r="K92"/>
  <c r="J92"/>
  <c r="I92"/>
  <c r="H92"/>
  <c r="G92"/>
  <c r="F92"/>
  <c r="E92"/>
  <c r="D92"/>
  <c r="C92"/>
  <c r="P85"/>
  <c r="O85"/>
  <c r="L85"/>
  <c r="K85"/>
  <c r="J85"/>
  <c r="I85"/>
  <c r="H85"/>
  <c r="G85"/>
  <c r="F85"/>
  <c r="E85"/>
  <c r="P75"/>
  <c r="O75"/>
  <c r="L75"/>
  <c r="K75"/>
  <c r="J75"/>
  <c r="I75"/>
  <c r="H75"/>
  <c r="G75"/>
  <c r="F75"/>
  <c r="E75"/>
  <c r="D75"/>
  <c r="C75"/>
  <c r="P68"/>
  <c r="O68"/>
  <c r="L68"/>
  <c r="K68"/>
  <c r="J68"/>
  <c r="I68"/>
  <c r="H68"/>
  <c r="G68"/>
  <c r="F68"/>
  <c r="E68"/>
  <c r="D68"/>
  <c r="C68"/>
  <c r="P63"/>
  <c r="O63"/>
  <c r="L63"/>
  <c r="K63"/>
  <c r="J63"/>
  <c r="I63"/>
  <c r="H63"/>
  <c r="G63"/>
  <c r="F63"/>
  <c r="E63"/>
  <c r="D63"/>
  <c r="C63"/>
  <c r="P56"/>
  <c r="O56"/>
  <c r="L56"/>
  <c r="K56"/>
  <c r="J56"/>
  <c r="I56"/>
  <c r="H56"/>
  <c r="G56"/>
  <c r="F56"/>
  <c r="E56"/>
  <c r="P49"/>
  <c r="O49"/>
  <c r="L49"/>
  <c r="K49"/>
  <c r="J49"/>
  <c r="I49"/>
  <c r="H49"/>
  <c r="G49"/>
  <c r="F49"/>
  <c r="E49"/>
  <c r="D49"/>
  <c r="C49"/>
  <c r="P42"/>
  <c r="O42"/>
  <c r="L42"/>
  <c r="K42"/>
  <c r="J42"/>
  <c r="I42"/>
  <c r="H42"/>
  <c r="G42"/>
  <c r="F42"/>
  <c r="E42"/>
  <c r="D42"/>
  <c r="C42"/>
  <c r="O36"/>
  <c r="L36"/>
  <c r="K36"/>
  <c r="J36"/>
  <c r="I36"/>
  <c r="H36"/>
  <c r="G36"/>
  <c r="F36"/>
  <c r="E36"/>
  <c r="D36"/>
  <c r="C36"/>
  <c r="P14"/>
  <c r="O14"/>
  <c r="L14"/>
  <c r="K14"/>
  <c r="J14"/>
  <c r="I14"/>
  <c r="H14"/>
  <c r="G14"/>
  <c r="F14"/>
  <c r="E14"/>
  <c r="D14"/>
  <c r="C14"/>
  <c r="C12" s="1"/>
  <c r="W92"/>
  <c r="X14"/>
  <c r="Y14"/>
  <c r="Z14"/>
  <c r="AC14"/>
  <c r="AD14"/>
  <c r="AE14"/>
  <c r="Q14"/>
  <c r="R14"/>
  <c r="S14"/>
  <c r="T14"/>
  <c r="V14"/>
  <c r="AZ14"/>
  <c r="X36"/>
  <c r="Y36"/>
  <c r="Z36"/>
  <c r="AC36"/>
  <c r="AD36"/>
  <c r="AE36"/>
  <c r="AF36"/>
  <c r="Q36"/>
  <c r="R36"/>
  <c r="S36"/>
  <c r="T36"/>
  <c r="U36"/>
  <c r="AY36"/>
  <c r="AZ36"/>
  <c r="X42"/>
  <c r="Y42"/>
  <c r="AC42"/>
  <c r="AD42"/>
  <c r="AE42"/>
  <c r="AF42"/>
  <c r="Q42"/>
  <c r="R42"/>
  <c r="S42"/>
  <c r="T42"/>
  <c r="U42"/>
  <c r="V42"/>
  <c r="AY42"/>
  <c r="AZ42"/>
  <c r="X49"/>
  <c r="Y49"/>
  <c r="Z49"/>
  <c r="AC49"/>
  <c r="AD49"/>
  <c r="AE49"/>
  <c r="AF49"/>
  <c r="Q49"/>
  <c r="R49"/>
  <c r="S49"/>
  <c r="T49"/>
  <c r="U49"/>
  <c r="V49"/>
  <c r="AY49"/>
  <c r="AZ49"/>
  <c r="X56"/>
  <c r="Y56"/>
  <c r="Z56"/>
  <c r="AC56"/>
  <c r="AD56"/>
  <c r="AE56"/>
  <c r="AF56"/>
  <c r="Q56"/>
  <c r="R56"/>
  <c r="S56"/>
  <c r="T56"/>
  <c r="U56"/>
  <c r="V56"/>
  <c r="AY56"/>
  <c r="AZ56"/>
  <c r="X63"/>
  <c r="Y63"/>
  <c r="Z63"/>
  <c r="AC63"/>
  <c r="AD63"/>
  <c r="AE63"/>
  <c r="AF63"/>
  <c r="Q63"/>
  <c r="R63"/>
  <c r="S63"/>
  <c r="T63"/>
  <c r="U63"/>
  <c r="V63"/>
  <c r="AY63"/>
  <c r="AZ63"/>
  <c r="Q68"/>
  <c r="R68"/>
  <c r="S68"/>
  <c r="T68"/>
  <c r="U68"/>
  <c r="V68"/>
  <c r="AY68"/>
  <c r="AZ68"/>
  <c r="X68"/>
  <c r="Y68"/>
  <c r="Z68"/>
  <c r="AC68"/>
  <c r="AD68"/>
  <c r="Q75"/>
  <c r="R75"/>
  <c r="S75"/>
  <c r="T75"/>
  <c r="U75"/>
  <c r="V75"/>
  <c r="AY75"/>
  <c r="AZ75"/>
  <c r="X75"/>
  <c r="Y75"/>
  <c r="Z75"/>
  <c r="AC75"/>
  <c r="AD75"/>
  <c r="AE75"/>
  <c r="AF75"/>
  <c r="X85"/>
  <c r="Y85"/>
  <c r="Z85"/>
  <c r="AC85"/>
  <c r="AD85"/>
  <c r="AE85"/>
  <c r="AF85"/>
  <c r="Q85"/>
  <c r="R85"/>
  <c r="S85"/>
  <c r="T85"/>
  <c r="U85"/>
  <c r="V85"/>
  <c r="AY85"/>
  <c r="AZ85"/>
  <c r="AY92"/>
  <c r="X92"/>
  <c r="Y92"/>
  <c r="Z92"/>
  <c r="AC92"/>
  <c r="AD92"/>
  <c r="AE92"/>
  <c r="AF92"/>
  <c r="Q92"/>
  <c r="R92"/>
  <c r="S92"/>
  <c r="T92"/>
  <c r="U92"/>
  <c r="AZ92"/>
  <c r="X107"/>
  <c r="Y107"/>
  <c r="Z107"/>
  <c r="AC107"/>
  <c r="AD107"/>
  <c r="AE107"/>
  <c r="AF107"/>
  <c r="Q107"/>
  <c r="R107"/>
  <c r="S107"/>
  <c r="T107"/>
  <c r="U107"/>
  <c r="V107"/>
  <c r="AY107"/>
  <c r="AZ107"/>
  <c r="W107"/>
  <c r="W85"/>
  <c r="W75"/>
  <c r="W68"/>
  <c r="W63"/>
  <c r="W56"/>
  <c r="W49"/>
  <c r="W42"/>
  <c r="W36"/>
  <c r="W14"/>
  <c r="B12" l="1"/>
  <c r="AR12"/>
  <c r="AP12"/>
  <c r="V12"/>
  <c r="AN12"/>
  <c r="AT12"/>
  <c r="AB12"/>
  <c r="AA12"/>
  <c r="BC12"/>
  <c r="AS12"/>
  <c r="BA12"/>
  <c r="H12"/>
  <c r="J12"/>
  <c r="AE12"/>
  <c r="E12"/>
  <c r="G12"/>
  <c r="I12"/>
  <c r="K12"/>
  <c r="O12"/>
  <c r="W12"/>
  <c r="L12"/>
  <c r="AZ12"/>
  <c r="T12"/>
  <c r="R12"/>
  <c r="F12"/>
  <c r="P12"/>
  <c r="BF12"/>
  <c r="BD12"/>
  <c r="AD12"/>
  <c r="Z12"/>
  <c r="AF12"/>
  <c r="S12"/>
  <c r="X12"/>
  <c r="D12"/>
  <c r="U12"/>
  <c r="AY12"/>
  <c r="Q12"/>
  <c r="AC12"/>
  <c r="Y12"/>
  <c r="BB12"/>
  <c r="AO12"/>
  <c r="BE12"/>
  <c r="AQ12"/>
  <c r="AM12"/>
</calcChain>
</file>

<file path=xl/sharedStrings.xml><?xml version="1.0" encoding="utf-8"?>
<sst xmlns="http://schemas.openxmlformats.org/spreadsheetml/2006/main" count="870" uniqueCount="224">
  <si>
    <t>Εκτάσεις σε στρέμματα, παραγωγή σε τόνους</t>
  </si>
  <si>
    <t xml:space="preserve">Περιφέρειες και Περιφερειακές Ενότητες     </t>
  </si>
  <si>
    <t>Μπάμιες - Okras</t>
  </si>
  <si>
    <t>Regions and Regional Unities (NUTS 2)</t>
  </si>
  <si>
    <t>Σύνολο Ελλάδας</t>
  </si>
  <si>
    <t>Greece Total</t>
  </si>
  <si>
    <t>Περιφέρεια Ανατολικής Μακεδονίας και Θράκης</t>
  </si>
  <si>
    <t>Region of Eastern Macedonia and Thrace</t>
  </si>
  <si>
    <t xml:space="preserve">  Ροδόπης</t>
  </si>
  <si>
    <t xml:space="preserve">  Rodopi</t>
  </si>
  <si>
    <t xml:space="preserve">  Δράμας</t>
  </si>
  <si>
    <t xml:space="preserve">  Drama</t>
  </si>
  <si>
    <t xml:space="preserve">  Έβρου</t>
  </si>
  <si>
    <t xml:space="preserve">  Evros</t>
  </si>
  <si>
    <t xml:space="preserve">  Θάσου</t>
  </si>
  <si>
    <t xml:space="preserve">  Thasos</t>
  </si>
  <si>
    <t xml:space="preserve">  Καβάλας</t>
  </si>
  <si>
    <t xml:space="preserve">  Kavala</t>
  </si>
  <si>
    <t xml:space="preserve">  Ξάνθης</t>
  </si>
  <si>
    <t xml:space="preserve">  Xanthi</t>
  </si>
  <si>
    <t>Περιφέρεια Κεντρικής Μακεδονίας</t>
  </si>
  <si>
    <t>Region of Central Macedonia</t>
  </si>
  <si>
    <t xml:space="preserve">  Θεσσαλονίκης</t>
  </si>
  <si>
    <t xml:space="preserve">  Thessaloniki</t>
  </si>
  <si>
    <t xml:space="preserve">  Ημαθίας</t>
  </si>
  <si>
    <t xml:space="preserve">  Imathia</t>
  </si>
  <si>
    <t xml:space="preserve">  Κιλκίς</t>
  </si>
  <si>
    <t xml:space="preserve">  Kilkis</t>
  </si>
  <si>
    <t xml:space="preserve">  Πέλλας</t>
  </si>
  <si>
    <t xml:space="preserve">  Pella</t>
  </si>
  <si>
    <t xml:space="preserve">  Πιερίας</t>
  </si>
  <si>
    <t xml:space="preserve">  Pieria</t>
  </si>
  <si>
    <t xml:space="preserve">  Σερρών</t>
  </si>
  <si>
    <t xml:space="preserve">  Serres</t>
  </si>
  <si>
    <t xml:space="preserve">  Χαλκιδικής</t>
  </si>
  <si>
    <t xml:space="preserve">  Chalkidiki</t>
  </si>
  <si>
    <t xml:space="preserve">  Κοζάνης</t>
  </si>
  <si>
    <t xml:space="preserve">  Kozani</t>
  </si>
  <si>
    <t xml:space="preserve">  Γρεβενών</t>
  </si>
  <si>
    <t xml:space="preserve">  Grevena</t>
  </si>
  <si>
    <t xml:space="preserve">  Καστοριάς</t>
  </si>
  <si>
    <t xml:space="preserve">  Kastoria</t>
  </si>
  <si>
    <t xml:space="preserve">  Φλώρινας</t>
  </si>
  <si>
    <t xml:space="preserve">  Florina</t>
  </si>
  <si>
    <t>Περιφέρεια Ηπείρου</t>
  </si>
  <si>
    <t>Region of Epirus</t>
  </si>
  <si>
    <t xml:space="preserve">  Ιωαννίνων</t>
  </si>
  <si>
    <t xml:space="preserve">  Ionnina</t>
  </si>
  <si>
    <t xml:space="preserve">  Άρτας</t>
  </si>
  <si>
    <t xml:space="preserve">  Arta</t>
  </si>
  <si>
    <t xml:space="preserve">  Θεσπρωτίας</t>
  </si>
  <si>
    <t xml:space="preserve">  Thesprotia</t>
  </si>
  <si>
    <t xml:space="preserve">  Πρέβεζας</t>
  </si>
  <si>
    <t xml:space="preserve">  Preveza</t>
  </si>
  <si>
    <t>Περιφέρεια Θεσσαλίας</t>
  </si>
  <si>
    <t>Region of Thessally</t>
  </si>
  <si>
    <t xml:space="preserve">  Λάρισας</t>
  </si>
  <si>
    <t xml:space="preserve">  Larissa</t>
  </si>
  <si>
    <t xml:space="preserve">  Καρδίτσας</t>
  </si>
  <si>
    <t xml:space="preserve">  Karditsa</t>
  </si>
  <si>
    <t xml:space="preserve">  Μαγνησίας</t>
  </si>
  <si>
    <t xml:space="preserve">  Magnesia</t>
  </si>
  <si>
    <t xml:space="preserve">  Σποράδων</t>
  </si>
  <si>
    <t xml:space="preserve">  Sporades Islands</t>
  </si>
  <si>
    <t xml:space="preserve">  Τρικάλων</t>
  </si>
  <si>
    <t xml:space="preserve">  Trikala</t>
  </si>
  <si>
    <t>Περιφέρεια Στερεάς Ελλάδας</t>
  </si>
  <si>
    <t>Region of Central Greece</t>
  </si>
  <si>
    <t xml:space="preserve">  Φθιώτιδας</t>
  </si>
  <si>
    <t xml:space="preserve">  Pthiotida</t>
  </si>
  <si>
    <t xml:space="preserve">  Βοιωτίας</t>
  </si>
  <si>
    <t xml:space="preserve">  Viotia</t>
  </si>
  <si>
    <t xml:space="preserve">  Εύβοιας</t>
  </si>
  <si>
    <t xml:space="preserve">  Evia</t>
  </si>
  <si>
    <t xml:space="preserve">  Ευρυτανίας</t>
  </si>
  <si>
    <t xml:space="preserve">  Evritania</t>
  </si>
  <si>
    <t xml:space="preserve">  Φωκίδας</t>
  </si>
  <si>
    <t xml:space="preserve">  Fokida</t>
  </si>
  <si>
    <t>Περιφέρεια Ιονίων Νήσων</t>
  </si>
  <si>
    <t>Region of Ionian Islands</t>
  </si>
  <si>
    <t xml:space="preserve">  Κέρκυρας</t>
  </si>
  <si>
    <t xml:space="preserve">  Corfu</t>
  </si>
  <si>
    <t xml:space="preserve">  Ζακύνθου</t>
  </si>
  <si>
    <t xml:space="preserve">  Zakynthos</t>
  </si>
  <si>
    <t xml:space="preserve">  Ιθάκης</t>
  </si>
  <si>
    <t xml:space="preserve">  Ithaka</t>
  </si>
  <si>
    <t xml:space="preserve">  Κεφαλληνίας</t>
  </si>
  <si>
    <t xml:space="preserve">  Kefallonia</t>
  </si>
  <si>
    <t xml:space="preserve">  Λευκάδας</t>
  </si>
  <si>
    <t xml:space="preserve">  Lefkada</t>
  </si>
  <si>
    <t>Περιφέρεια Δυτικής Ελλάδας</t>
  </si>
  <si>
    <t>Region of Western Greece</t>
  </si>
  <si>
    <t xml:space="preserve">  Αχαϊας</t>
  </si>
  <si>
    <t xml:space="preserve">  Achaia</t>
  </si>
  <si>
    <t xml:space="preserve">  Αιτωλ/νανίας</t>
  </si>
  <si>
    <t xml:space="preserve">  Etolia and Akarnania</t>
  </si>
  <si>
    <t xml:space="preserve">  Ηλείας</t>
  </si>
  <si>
    <t xml:space="preserve">  Ilia</t>
  </si>
  <si>
    <t>Περιφέρεια Πελοποννήσου</t>
  </si>
  <si>
    <t>Region of Peloponnese</t>
  </si>
  <si>
    <t xml:space="preserve">  Αρκαδίας</t>
  </si>
  <si>
    <t xml:space="preserve">  Arkadia</t>
  </si>
  <si>
    <t xml:space="preserve">  Αργολίδας</t>
  </si>
  <si>
    <t xml:space="preserve">  Argolida</t>
  </si>
  <si>
    <t xml:space="preserve">  Κορινθίας</t>
  </si>
  <si>
    <t xml:space="preserve">  Korinthia</t>
  </si>
  <si>
    <t xml:space="preserve">  Λακωνίας</t>
  </si>
  <si>
    <t xml:space="preserve">  Lakonia</t>
  </si>
  <si>
    <t xml:space="preserve">  Μεσσηνίας</t>
  </si>
  <si>
    <t xml:space="preserve">  Mesinia</t>
  </si>
  <si>
    <t>Περιφέρεια Αττικής</t>
  </si>
  <si>
    <t>Region of Attica</t>
  </si>
  <si>
    <t>Κεντρικού Τομέα Αθηνών</t>
  </si>
  <si>
    <t xml:space="preserve">  Athens Central Section</t>
  </si>
  <si>
    <t>Βορείου Τομέα Αθηνών</t>
  </si>
  <si>
    <t xml:space="preserve">  Athens North Section</t>
  </si>
  <si>
    <t>Δυτικού Τομέα Αθηνών</t>
  </si>
  <si>
    <t xml:space="preserve">  Athens West Section</t>
  </si>
  <si>
    <t>Νοτίου Τομέα Αθηνών</t>
  </si>
  <si>
    <t xml:space="preserve">  Athens South Section</t>
  </si>
  <si>
    <t>Ανατολικής Αττικής</t>
  </si>
  <si>
    <t xml:space="preserve">  Athens East Section</t>
  </si>
  <si>
    <t>Δυτικής Αττικής</t>
  </si>
  <si>
    <t xml:space="preserve">  West Attica</t>
  </si>
  <si>
    <t>Πειραιώς</t>
  </si>
  <si>
    <t xml:space="preserve">  Pireaus</t>
  </si>
  <si>
    <t>Νήσων</t>
  </si>
  <si>
    <t xml:space="preserve">  Attica Islands</t>
  </si>
  <si>
    <t>Περιφέρεια Βορείου Αιγαίου</t>
  </si>
  <si>
    <t>Region of Northern Aegean</t>
  </si>
  <si>
    <t xml:space="preserve">  Λέσβου</t>
  </si>
  <si>
    <t xml:space="preserve">  Lesbos</t>
  </si>
  <si>
    <t xml:space="preserve">  Ικαρίας</t>
  </si>
  <si>
    <t xml:space="preserve">  Ikaria</t>
  </si>
  <si>
    <t xml:space="preserve">  Λήμνου</t>
  </si>
  <si>
    <t xml:space="preserve">  Limnos</t>
  </si>
  <si>
    <t xml:space="preserve">  Σάμου.</t>
  </si>
  <si>
    <t xml:space="preserve">  Samos</t>
  </si>
  <si>
    <t xml:space="preserve">  Χίου</t>
  </si>
  <si>
    <t xml:space="preserve">  Chios</t>
  </si>
  <si>
    <t>Περιφέρεια Νοτίου Αιγαίου</t>
  </si>
  <si>
    <t>Region of Southern Aegean</t>
  </si>
  <si>
    <t xml:space="preserve">  Σύρου</t>
  </si>
  <si>
    <t xml:space="preserve">  Syros</t>
  </si>
  <si>
    <t xml:space="preserve">  Άνδρου</t>
  </si>
  <si>
    <t xml:space="preserve">  Andros</t>
  </si>
  <si>
    <t xml:space="preserve">  Θήρας</t>
  </si>
  <si>
    <t xml:space="preserve">  Thira</t>
  </si>
  <si>
    <t xml:space="preserve">  Καλύμνου</t>
  </si>
  <si>
    <t xml:space="preserve">  Kalimnos</t>
  </si>
  <si>
    <t xml:space="preserve">  Καρπάθου</t>
  </si>
  <si>
    <t xml:space="preserve">  Karpathos</t>
  </si>
  <si>
    <t xml:space="preserve">  Κύθνου</t>
  </si>
  <si>
    <t xml:space="preserve">  Kythnos</t>
  </si>
  <si>
    <t xml:space="preserve">  Κω</t>
  </si>
  <si>
    <t xml:space="preserve">  Kos</t>
  </si>
  <si>
    <t xml:space="preserve">  Μήλου</t>
  </si>
  <si>
    <t xml:space="preserve">  Milos</t>
  </si>
  <si>
    <t xml:space="preserve">  Μυκόνου.</t>
  </si>
  <si>
    <t xml:space="preserve">  Mykonos</t>
  </si>
  <si>
    <t xml:space="preserve">  Νάξου</t>
  </si>
  <si>
    <t xml:space="preserve">  Naxos</t>
  </si>
  <si>
    <t xml:space="preserve">  Πάρου</t>
  </si>
  <si>
    <t xml:space="preserve">  Paros</t>
  </si>
  <si>
    <t xml:space="preserve">  Ρόδου</t>
  </si>
  <si>
    <t xml:space="preserve">  Rhodes</t>
  </si>
  <si>
    <t xml:space="preserve">  Τήνου</t>
  </si>
  <si>
    <t xml:space="preserve">  Tinos</t>
  </si>
  <si>
    <t>Περιφέρεια Κρήτης</t>
  </si>
  <si>
    <t>Region of Crete</t>
  </si>
  <si>
    <t xml:space="preserve">  Ηρακλείου</t>
  </si>
  <si>
    <t xml:space="preserve">  Heraklion</t>
  </si>
  <si>
    <t xml:space="preserve">  Λασιθίου</t>
  </si>
  <si>
    <t xml:space="preserve">  Lasithi</t>
  </si>
  <si>
    <t xml:space="preserve">  Ρεθύμνης</t>
  </si>
  <si>
    <t xml:space="preserve">  Rethymno</t>
  </si>
  <si>
    <t xml:space="preserve">  Χανίων</t>
  </si>
  <si>
    <t xml:space="preserve">  Chania</t>
  </si>
  <si>
    <t>1=εκτάσεις,  2=παραγωγή</t>
  </si>
  <si>
    <t>1=Areas 2=production</t>
  </si>
  <si>
    <t>Τομάτες - Tomatoes</t>
  </si>
  <si>
    <t>Επιτραπέζιες - Table</t>
  </si>
  <si>
    <t>Περιφέρεια Δυτικής Μακεδονίας</t>
  </si>
  <si>
    <t>Region of Western Macedonia</t>
  </si>
  <si>
    <t>Αγγούρια υπαίθρου Cucumbers, grown in the open</t>
  </si>
  <si>
    <t>Αγγούρια θερμοκηπίου Cucumbers, grown in greenhouses</t>
  </si>
  <si>
    <t>Μελιτζάνες υπαίθρου Eggplants grown in the open</t>
  </si>
  <si>
    <t>Μελιτζάνες θερμοκηπίου Eggplants grown in greenhouses</t>
  </si>
  <si>
    <t>3. Λαχανικά και κηπευτική γη</t>
  </si>
  <si>
    <t>Σύνολο Εκτάσεων
Total
Area</t>
  </si>
  <si>
    <t>υπαίθρου
grown in the open</t>
  </si>
  <si>
    <t>θερμοκηπίου
 grown in greenhouses</t>
  </si>
  <si>
    <t>Λάχανα
Cabbages</t>
  </si>
  <si>
    <t>Κρεμμύδια, ξερά
Onions, dry</t>
  </si>
  <si>
    <t xml:space="preserve">Σκόρδα, ξερά
Garlic, dry   </t>
  </si>
  <si>
    <t>Αγκινάρες
Artichokes</t>
  </si>
  <si>
    <t>Ραδίκια και αντίδια
 Chicories and endives</t>
  </si>
  <si>
    <t>Σπανάκι
Spinach</t>
  </si>
  <si>
    <t>Πράσα
 Leeks</t>
  </si>
  <si>
    <t>Σπαράγγια
Asparagus</t>
  </si>
  <si>
    <t>Μπρόκολλο
Broccoli</t>
  </si>
  <si>
    <t>Κουνουπίδια
Cauliflowers</t>
  </si>
  <si>
    <t>Κρεμμυδάκια, χλωρά
Onions, fresh</t>
  </si>
  <si>
    <t>Καρότα
Carots</t>
  </si>
  <si>
    <t>Βιομηχανικές
Industrial</t>
  </si>
  <si>
    <t>Πιπεριές υπαίθρου
Peppers
grown in the open</t>
  </si>
  <si>
    <t>Πιπεριές θερμοκηπίου
Peppers
grown in greenhouses</t>
  </si>
  <si>
    <t>3α. Vegetables and garden area</t>
  </si>
  <si>
    <t>3α. Λαχανικά. Εκτάσεις και παραγωγή κατά Περιφέρεια και Περιφερειακή Ενότητα, 2016</t>
  </si>
  <si>
    <t>Table 3a. Vegetables. Areas and production by Region and Regional Unities, 2016</t>
  </si>
  <si>
    <t>―</t>
  </si>
  <si>
    <r>
      <t>Αρακάς</t>
    </r>
    <r>
      <rPr>
        <vertAlign val="superscript"/>
        <sz val="11"/>
        <rFont val="Calibri"/>
        <family val="2"/>
        <charset val="161"/>
        <scheme val="minor"/>
      </rPr>
      <t>(1)</t>
    </r>
    <r>
      <rPr>
        <sz val="11"/>
        <rFont val="Calibri"/>
        <family val="2"/>
        <charset val="161"/>
        <scheme val="minor"/>
      </rPr>
      <t xml:space="preserve">
Peas</t>
    </r>
  </si>
  <si>
    <r>
      <t>Μαρούλια</t>
    </r>
    <r>
      <rPr>
        <vertAlign val="superscript"/>
        <sz val="11"/>
        <rFont val="Calibri"/>
        <family val="2"/>
        <charset val="161"/>
        <scheme val="minor"/>
      </rPr>
      <t>(2)</t>
    </r>
    <r>
      <rPr>
        <sz val="11"/>
        <rFont val="Calibri"/>
        <family val="2"/>
        <charset val="161"/>
        <scheme val="minor"/>
      </rPr>
      <t xml:space="preserve">
 Lettuce</t>
    </r>
  </si>
  <si>
    <r>
      <t>Φασολάκια</t>
    </r>
    <r>
      <rPr>
        <vertAlign val="superscript"/>
        <sz val="11"/>
        <rFont val="Calibri"/>
        <family val="2"/>
        <charset val="161"/>
        <scheme val="minor"/>
      </rPr>
      <t>(2)</t>
    </r>
    <r>
      <rPr>
        <sz val="11"/>
        <rFont val="Calibri"/>
        <family val="2"/>
        <charset val="161"/>
        <scheme val="minor"/>
      </rPr>
      <t xml:space="preserve">
Beens</t>
    </r>
    <r>
      <rPr>
        <vertAlign val="superscript"/>
        <sz val="11"/>
        <rFont val="Calibri"/>
        <family val="2"/>
        <charset val="161"/>
        <scheme val="minor"/>
      </rPr>
      <t>(2)</t>
    </r>
  </si>
  <si>
    <r>
      <t>Κολοκυθάκια</t>
    </r>
    <r>
      <rPr>
        <vertAlign val="superscript"/>
        <sz val="11"/>
        <rFont val="Calibri"/>
        <family val="2"/>
        <charset val="161"/>
        <scheme val="minor"/>
      </rPr>
      <t>(2)</t>
    </r>
    <r>
      <rPr>
        <sz val="11"/>
        <rFont val="Calibri"/>
        <family val="2"/>
        <charset val="161"/>
        <scheme val="minor"/>
      </rPr>
      <t xml:space="preserve"> 
Pumpkins</t>
    </r>
    <r>
      <rPr>
        <vertAlign val="superscript"/>
        <sz val="11"/>
        <rFont val="Calibri"/>
        <family val="2"/>
        <charset val="161"/>
        <scheme val="minor"/>
      </rPr>
      <t xml:space="preserve">(2) </t>
    </r>
  </si>
  <si>
    <r>
      <t>Φράουλες</t>
    </r>
    <r>
      <rPr>
        <vertAlign val="superscript"/>
        <sz val="11"/>
        <rFont val="Calibri"/>
        <family val="2"/>
        <charset val="161"/>
        <scheme val="minor"/>
      </rPr>
      <t>(2)</t>
    </r>
    <r>
      <rPr>
        <sz val="11"/>
        <rFont val="Calibri"/>
        <family val="2"/>
        <charset val="161"/>
        <scheme val="minor"/>
      </rPr>
      <t xml:space="preserve">
Strawberries</t>
    </r>
    <r>
      <rPr>
        <vertAlign val="superscript"/>
        <sz val="11"/>
        <rFont val="Calibri"/>
        <family val="2"/>
        <charset val="161"/>
        <scheme val="minor"/>
      </rPr>
      <t>(2)</t>
    </r>
  </si>
  <si>
    <r>
      <rPr>
        <vertAlign val="superscript"/>
        <sz val="11"/>
        <color theme="1"/>
        <rFont val="Calibri"/>
        <family val="2"/>
        <charset val="161"/>
        <scheme val="minor"/>
      </rPr>
      <t xml:space="preserve">(1) </t>
    </r>
    <r>
      <rPr>
        <sz val="11"/>
        <color theme="1"/>
        <rFont val="Calibri"/>
        <family val="2"/>
        <charset val="161"/>
        <scheme val="minor"/>
      </rPr>
      <t>Περιλαμβάνεται ο χλωρός και ξηρός αρακάς</t>
    </r>
  </si>
  <si>
    <r>
      <rPr>
        <vertAlign val="superscript"/>
        <sz val="11"/>
        <color theme="1"/>
        <rFont val="Calibri"/>
        <family val="2"/>
        <charset val="161"/>
        <scheme val="minor"/>
      </rPr>
      <t>(1)</t>
    </r>
    <r>
      <rPr>
        <sz val="11"/>
        <color theme="1"/>
        <rFont val="Calibri"/>
        <family val="2"/>
        <charset val="161"/>
        <scheme val="minor"/>
      </rPr>
      <t xml:space="preserve"> Includes fresh and dry peas</t>
    </r>
  </si>
  <si>
    <r>
      <rPr>
        <vertAlign val="superscript"/>
        <sz val="11"/>
        <color theme="1"/>
        <rFont val="Calibri"/>
        <family val="2"/>
        <charset val="161"/>
        <scheme val="minor"/>
      </rPr>
      <t>(2)</t>
    </r>
    <r>
      <rPr>
        <sz val="11"/>
        <color theme="1"/>
        <rFont val="Calibri"/>
        <family val="2"/>
        <charset val="161"/>
        <scheme val="minor"/>
      </rPr>
      <t xml:space="preserve"> Περιλαβάνονται οι υπαίθριες και θερμοκηπιακές εκτάσεις και παραγωγή</t>
    </r>
  </si>
  <si>
    <r>
      <rPr>
        <vertAlign val="superscript"/>
        <sz val="11"/>
        <color theme="1"/>
        <rFont val="Calibri"/>
        <family val="2"/>
        <charset val="161"/>
        <scheme val="minor"/>
      </rPr>
      <t>(2)</t>
    </r>
    <r>
      <rPr>
        <sz val="11"/>
        <color theme="1"/>
        <rFont val="Calibri"/>
        <family val="2"/>
        <charset val="161"/>
        <scheme val="minor"/>
      </rPr>
      <t xml:space="preserve"> Includes grown in the open and greenhouse cultivations</t>
    </r>
  </si>
  <si>
    <r>
      <t>Λοιπά λαχανικά</t>
    </r>
    <r>
      <rPr>
        <vertAlign val="superscript"/>
        <sz val="11"/>
        <rFont val="Calibri"/>
        <family val="2"/>
        <charset val="161"/>
        <scheme val="minor"/>
      </rPr>
      <t>(3)</t>
    </r>
    <r>
      <rPr>
        <sz val="11"/>
        <rFont val="Calibri"/>
        <family val="2"/>
        <charset val="161"/>
        <scheme val="minor"/>
      </rPr>
      <t xml:space="preserve">
Other Vegetables</t>
    </r>
  </si>
  <si>
    <r>
      <rPr>
        <vertAlign val="superscript"/>
        <sz val="11"/>
        <color theme="1"/>
        <rFont val="Calibri"/>
        <family val="2"/>
        <charset val="161"/>
        <scheme val="minor"/>
      </rPr>
      <t xml:space="preserve">(3) </t>
    </r>
    <r>
      <rPr>
        <sz val="11"/>
        <color theme="1"/>
        <rFont val="Calibri"/>
        <family val="2"/>
        <charset val="161"/>
        <scheme val="minor"/>
      </rPr>
      <t>Λοιπά λαχανικά: Σέλινα, Σκόρδα χλωρά, Μπιζέλια χλωρά, Ραπανάκια, Κουκιά χλωρά, Παντζάρια (κοκκινογούλια), Κοκκάρι, Σέσκουλα - σινάπια, Αγγουράκια για τουρσί, Κολοκύθες, Λοιπά (άνηθος, μαϊντανός, μάραθος, ρόκα κ.λ.π.)</t>
    </r>
  </si>
  <si>
    <r>
      <rPr>
        <vertAlign val="superscript"/>
        <sz val="11"/>
        <color theme="1"/>
        <rFont val="Calibri"/>
        <family val="2"/>
        <charset val="161"/>
        <scheme val="minor"/>
      </rPr>
      <t>(3)</t>
    </r>
    <r>
      <rPr>
        <sz val="11"/>
        <color theme="1"/>
        <rFont val="Calibri"/>
        <family val="2"/>
        <charset val="161"/>
        <scheme val="minor"/>
      </rPr>
      <t xml:space="preserve"> Other Vegetables: Celery, Garlic green, green peas, radishes, green beans, beets (beetroot), Kokkari, chard - mustards, cucumbers for pickles, Pumpkins, Other (dill, parsley, fennel, rocket, etc.)</t>
    </r>
  </si>
  <si>
    <t>Areas in stremmas (1 stremma = 0.1 ha), production in tons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</si>
</sst>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vertAlign val="superscript"/>
      <sz val="11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3" fontId="2" fillId="0" borderId="6" xfId="0" applyNumberFormat="1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3" fontId="0" fillId="0" borderId="6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horizontal="right" vertical="top"/>
    </xf>
    <xf numFmtId="0" fontId="0" fillId="0" borderId="6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0" fillId="0" borderId="0" xfId="0" applyFont="1" applyBorder="1" applyProtection="1"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49" fontId="3" fillId="0" borderId="0" xfId="0" applyNumberFormat="1" applyFont="1" applyFill="1" applyBorder="1" applyAlignment="1" applyProtection="1">
      <alignment horizontal="left" wrapText="1" indent="1"/>
      <protection locked="0"/>
    </xf>
    <xf numFmtId="3" fontId="0" fillId="0" borderId="2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 applyProtection="1">
      <alignment horizontal="left" inden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6" xfId="0" applyNumberFormat="1" applyFont="1" applyFill="1" applyBorder="1" applyAlignment="1">
      <alignment horizontal="right" vertical="center" wrapText="1"/>
    </xf>
    <xf numFmtId="3" fontId="4" fillId="2" borderId="9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3" fontId="4" fillId="2" borderId="13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horizontal="left" vertical="center" wrapText="1" indent="1"/>
      <protection locked="0"/>
    </xf>
    <xf numFmtId="49" fontId="3" fillId="0" borderId="1" xfId="0" applyNumberFormat="1" applyFont="1" applyFill="1" applyBorder="1" applyAlignment="1" applyProtection="1">
      <alignment horizontal="left" wrapText="1" indent="1"/>
      <protection locked="0"/>
    </xf>
    <xf numFmtId="3" fontId="0" fillId="0" borderId="35" xfId="0" applyNumberFormat="1" applyFont="1" applyFill="1" applyBorder="1" applyAlignment="1" applyProtection="1">
      <alignment horizontal="right" wrapText="1"/>
      <protection locked="0"/>
    </xf>
    <xf numFmtId="0" fontId="0" fillId="0" borderId="1" xfId="0" applyFont="1" applyBorder="1" applyAlignment="1" applyProtection="1">
      <alignment horizontal="left" indent="1"/>
      <protection locked="0"/>
    </xf>
    <xf numFmtId="0" fontId="0" fillId="0" borderId="1" xfId="0" applyFont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3" fontId="0" fillId="0" borderId="29" xfId="0" applyNumberFormat="1" applyFont="1" applyBorder="1" applyAlignment="1">
      <alignment horizontal="right" vertical="top"/>
    </xf>
    <xf numFmtId="3" fontId="2" fillId="0" borderId="29" xfId="0" applyNumberFormat="1" applyFont="1" applyBorder="1" applyAlignment="1">
      <alignment horizontal="right" vertical="top"/>
    </xf>
    <xf numFmtId="3" fontId="2" fillId="0" borderId="30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36" xfId="0" applyNumberFormat="1" applyFont="1" applyBorder="1" applyAlignment="1">
      <alignment horizontal="right" vertical="top"/>
    </xf>
    <xf numFmtId="0" fontId="8" fillId="0" borderId="1" xfId="0" applyFont="1" applyFill="1" applyBorder="1" applyAlignment="1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8" fillId="0" borderId="1" xfId="0" applyNumberFormat="1" applyFont="1" applyFill="1" applyBorder="1" applyAlignment="1" applyProtection="1">
      <alignment horizontal="right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3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9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5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6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3" fontId="4" fillId="3" borderId="6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19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3" fontId="4" fillId="0" borderId="9" xfId="0" applyNumberFormat="1" applyFont="1" applyBorder="1" applyAlignment="1" applyProtection="1">
      <alignment horizontal="right" vertical="center"/>
    </xf>
    <xf numFmtId="3" fontId="4" fillId="0" borderId="6" xfId="0" applyNumberFormat="1" applyFont="1" applyBorder="1" applyAlignment="1" applyProtection="1">
      <alignment horizontal="right" vertical="center"/>
    </xf>
    <xf numFmtId="3" fontId="4" fillId="3" borderId="6" xfId="0" applyNumberFormat="1" applyFont="1" applyFill="1" applyBorder="1" applyAlignment="1" applyProtection="1">
      <alignment horizontal="right" vertical="center"/>
      <protection locked="0"/>
    </xf>
    <xf numFmtId="3" fontId="4" fillId="0" borderId="5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3" fontId="4" fillId="0" borderId="13" xfId="0" applyNumberFormat="1" applyFont="1" applyBorder="1" applyAlignment="1" applyProtection="1">
      <alignment horizontal="right" vertical="center"/>
    </xf>
    <xf numFmtId="3" fontId="4" fillId="0" borderId="0" xfId="0" applyNumberFormat="1" applyFont="1" applyBorder="1" applyAlignment="1" applyProtection="1">
      <alignment horizontal="right" vertical="center"/>
    </xf>
    <xf numFmtId="3" fontId="4" fillId="3" borderId="29" xfId="0" applyNumberFormat="1" applyFont="1" applyFill="1" applyBorder="1" applyAlignment="1" applyProtection="1">
      <alignment horizontal="right" vertical="center"/>
      <protection locked="0"/>
    </xf>
    <xf numFmtId="3" fontId="4" fillId="3" borderId="34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33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31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31" xfId="0" applyNumberFormat="1" applyFont="1" applyFill="1" applyBorder="1" applyAlignment="1" applyProtection="1">
      <alignment horizontal="right" vertical="center"/>
      <protection locked="0"/>
    </xf>
    <xf numFmtId="3" fontId="4" fillId="3" borderId="9" xfId="0" applyNumberFormat="1" applyFont="1" applyFill="1" applyBorder="1" applyAlignment="1" applyProtection="1">
      <alignment horizontal="right" vertical="center"/>
      <protection locked="0"/>
    </xf>
    <xf numFmtId="3" fontId="4" fillId="3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4" fillId="3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8" fillId="0" borderId="1" xfId="0" applyNumberFormat="1" applyFont="1" applyFill="1" applyBorder="1" applyAlignment="1" applyProtection="1"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18"/>
  <sheetViews>
    <sheetView showGridLines="0" tabSelected="1" zoomScaleNormal="100" workbookViewId="0">
      <selection activeCell="I16" sqref="I16"/>
    </sheetView>
  </sheetViews>
  <sheetFormatPr defaultColWidth="13.44140625" defaultRowHeight="15.05"/>
  <cols>
    <col min="1" max="1" width="43.88671875" style="9" customWidth="1"/>
    <col min="2" max="2" width="9.44140625" style="9" customWidth="1"/>
    <col min="3" max="15" width="6.5546875" style="9" bestFit="1" customWidth="1"/>
    <col min="16" max="16" width="7.5546875" style="9" bestFit="1" customWidth="1"/>
    <col min="17" max="18" width="5.5546875" style="9" bestFit="1" customWidth="1"/>
    <col min="19" max="27" width="6.5546875" style="9" bestFit="1" customWidth="1"/>
    <col min="28" max="28" width="7.5546875" style="9" bestFit="1" customWidth="1"/>
    <col min="29" max="29" width="6.5546875" style="9" bestFit="1" customWidth="1"/>
    <col min="30" max="30" width="7.5546875" style="9" bestFit="1" customWidth="1"/>
    <col min="31" max="31" width="6.5546875" style="9" bestFit="1" customWidth="1"/>
    <col min="32" max="32" width="7.5546875" style="9" bestFit="1" customWidth="1"/>
    <col min="33" max="35" width="6.5546875" style="9" bestFit="1" customWidth="1"/>
    <col min="36" max="36" width="5.5546875" style="9" bestFit="1" customWidth="1"/>
    <col min="37" max="37" width="7.44140625" style="9" customWidth="1"/>
    <col min="38" max="38" width="7.109375" style="9" customWidth="1"/>
    <col min="39" max="40" width="6.5546875" style="9" bestFit="1" customWidth="1"/>
    <col min="41" max="41" width="5.5546875" style="9" bestFit="1" customWidth="1"/>
    <col min="42" max="42" width="7.5546875" style="9" customWidth="1"/>
    <col min="43" max="44" width="6.5546875" style="9" bestFit="1" customWidth="1"/>
    <col min="45" max="45" width="5.5546875" style="9" bestFit="1" customWidth="1"/>
    <col min="46" max="48" width="6.5546875" style="9" bestFit="1" customWidth="1"/>
    <col min="49" max="49" width="5.5546875" style="9" bestFit="1" customWidth="1"/>
    <col min="50" max="56" width="6.5546875" style="9" bestFit="1" customWidth="1"/>
    <col min="57" max="57" width="6.33203125" style="9" customWidth="1"/>
    <col min="58" max="58" width="7.44140625" style="9" customWidth="1"/>
    <col min="59" max="59" width="28.88671875" style="9" customWidth="1"/>
    <col min="60" max="16384" width="13.44140625" style="9"/>
  </cols>
  <sheetData>
    <row r="1" spans="1:60" ht="13.15" customHeight="1"/>
    <row r="2" spans="1:60" ht="18.2">
      <c r="C2" s="10"/>
      <c r="D2" s="119" t="s">
        <v>188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60" ht="18.2">
      <c r="C3" s="12"/>
      <c r="D3" s="120" t="s">
        <v>208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"/>
      <c r="V3" s="12"/>
      <c r="W3" s="12"/>
      <c r="X3" s="12"/>
      <c r="Y3" s="12"/>
      <c r="Z3" s="12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</row>
    <row r="4" spans="1:60" ht="18.2">
      <c r="B4" s="15"/>
      <c r="C4" s="15"/>
      <c r="D4" s="119" t="s">
        <v>207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5"/>
      <c r="V4" s="15"/>
      <c r="W4" s="15"/>
      <c r="X4" s="15"/>
      <c r="Y4" s="15"/>
      <c r="Z4" s="15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</row>
    <row r="5" spans="1:60" ht="18.2">
      <c r="B5" s="15"/>
      <c r="C5" s="15"/>
      <c r="D5" s="120" t="s">
        <v>209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5"/>
      <c r="V5" s="15"/>
      <c r="W5" s="15"/>
      <c r="X5" s="15"/>
      <c r="Y5" s="15"/>
      <c r="Z5" s="15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</row>
    <row r="6" spans="1:60" ht="15.0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</row>
    <row r="7" spans="1:60" ht="15.65" thickBot="1">
      <c r="A7" s="50" t="s">
        <v>0</v>
      </c>
      <c r="B7" s="16"/>
      <c r="C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R7" s="16"/>
      <c r="S7" s="16"/>
      <c r="T7" s="16"/>
      <c r="U7" s="17"/>
      <c r="W7" s="18"/>
      <c r="X7" s="18"/>
      <c r="Y7" s="16"/>
      <c r="Z7" s="18"/>
      <c r="AA7" s="19"/>
      <c r="AB7" s="16"/>
      <c r="AC7" s="16"/>
      <c r="AD7" s="16"/>
      <c r="AE7" s="17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30"/>
      <c r="BH7" s="52" t="s">
        <v>223</v>
      </c>
    </row>
    <row r="8" spans="1:60" ht="14.4" customHeight="1">
      <c r="A8" s="53" t="s">
        <v>1</v>
      </c>
      <c r="B8" s="65" t="s">
        <v>189</v>
      </c>
      <c r="C8" s="62" t="s">
        <v>200</v>
      </c>
      <c r="D8" s="57"/>
      <c r="E8" s="122" t="s">
        <v>192</v>
      </c>
      <c r="F8" s="123"/>
      <c r="G8" s="122" t="s">
        <v>201</v>
      </c>
      <c r="H8" s="123"/>
      <c r="I8" s="62" t="s">
        <v>197</v>
      </c>
      <c r="J8" s="71"/>
      <c r="K8" s="62" t="s">
        <v>198</v>
      </c>
      <c r="L8" s="57"/>
      <c r="M8" s="62" t="s">
        <v>202</v>
      </c>
      <c r="N8" s="57"/>
      <c r="O8" s="62" t="s">
        <v>193</v>
      </c>
      <c r="P8" s="57"/>
      <c r="Q8" s="56" t="s">
        <v>194</v>
      </c>
      <c r="R8" s="57"/>
      <c r="S8" s="62" t="s">
        <v>211</v>
      </c>
      <c r="T8" s="57"/>
      <c r="U8" s="62" t="s">
        <v>212</v>
      </c>
      <c r="V8" s="57"/>
      <c r="W8" s="62" t="s">
        <v>196</v>
      </c>
      <c r="X8" s="56"/>
      <c r="Y8" s="62" t="s">
        <v>203</v>
      </c>
      <c r="Z8" s="57"/>
      <c r="AA8" s="111" t="s">
        <v>180</v>
      </c>
      <c r="AB8" s="112"/>
      <c r="AC8" s="112"/>
      <c r="AD8" s="112"/>
      <c r="AE8" s="112"/>
      <c r="AF8" s="113"/>
      <c r="AG8" s="62" t="s">
        <v>213</v>
      </c>
      <c r="AH8" s="57"/>
      <c r="AI8" s="62" t="s">
        <v>2</v>
      </c>
      <c r="AJ8" s="57"/>
      <c r="AK8" s="62" t="s">
        <v>214</v>
      </c>
      <c r="AL8" s="57"/>
      <c r="AM8" s="56" t="s">
        <v>184</v>
      </c>
      <c r="AN8" s="57"/>
      <c r="AO8" s="62" t="s">
        <v>185</v>
      </c>
      <c r="AP8" s="57"/>
      <c r="AQ8" s="62" t="s">
        <v>186</v>
      </c>
      <c r="AR8" s="57"/>
      <c r="AS8" s="62" t="s">
        <v>187</v>
      </c>
      <c r="AT8" s="57"/>
      <c r="AU8" s="62" t="s">
        <v>205</v>
      </c>
      <c r="AV8" s="57"/>
      <c r="AW8" s="62" t="s">
        <v>206</v>
      </c>
      <c r="AX8" s="57"/>
      <c r="AY8" s="62" t="s">
        <v>195</v>
      </c>
      <c r="AZ8" s="57"/>
      <c r="BA8" s="62" t="s">
        <v>199</v>
      </c>
      <c r="BB8" s="57"/>
      <c r="BC8" s="62" t="s">
        <v>215</v>
      </c>
      <c r="BD8" s="57"/>
      <c r="BE8" s="62" t="s">
        <v>220</v>
      </c>
      <c r="BF8" s="76"/>
      <c r="BG8" s="65" t="s">
        <v>3</v>
      </c>
      <c r="BH8" s="66"/>
    </row>
    <row r="9" spans="1:60" ht="16.3" customHeight="1">
      <c r="A9" s="54"/>
      <c r="B9" s="67"/>
      <c r="C9" s="63"/>
      <c r="D9" s="59"/>
      <c r="E9" s="124"/>
      <c r="F9" s="125"/>
      <c r="G9" s="124"/>
      <c r="H9" s="125"/>
      <c r="I9" s="72"/>
      <c r="J9" s="73"/>
      <c r="K9" s="63"/>
      <c r="L9" s="59"/>
      <c r="M9" s="63"/>
      <c r="N9" s="59"/>
      <c r="O9" s="63"/>
      <c r="P9" s="59"/>
      <c r="Q9" s="58"/>
      <c r="R9" s="59"/>
      <c r="S9" s="63"/>
      <c r="T9" s="59"/>
      <c r="U9" s="63"/>
      <c r="V9" s="59"/>
      <c r="W9" s="63"/>
      <c r="X9" s="58"/>
      <c r="Y9" s="63"/>
      <c r="Z9" s="59"/>
      <c r="AA9" s="117" t="s">
        <v>204</v>
      </c>
      <c r="AB9" s="118"/>
      <c r="AC9" s="114" t="s">
        <v>181</v>
      </c>
      <c r="AD9" s="115"/>
      <c r="AE9" s="115"/>
      <c r="AF9" s="116"/>
      <c r="AG9" s="63"/>
      <c r="AH9" s="59"/>
      <c r="AI9" s="63"/>
      <c r="AJ9" s="59"/>
      <c r="AK9" s="63"/>
      <c r="AL9" s="59"/>
      <c r="AM9" s="58"/>
      <c r="AN9" s="59"/>
      <c r="AO9" s="63"/>
      <c r="AP9" s="59"/>
      <c r="AQ9" s="63"/>
      <c r="AR9" s="59"/>
      <c r="AS9" s="63"/>
      <c r="AT9" s="59"/>
      <c r="AU9" s="63"/>
      <c r="AV9" s="59"/>
      <c r="AW9" s="63"/>
      <c r="AX9" s="59"/>
      <c r="AY9" s="63"/>
      <c r="AZ9" s="59"/>
      <c r="BA9" s="63"/>
      <c r="BB9" s="59"/>
      <c r="BC9" s="63"/>
      <c r="BD9" s="59"/>
      <c r="BE9" s="63"/>
      <c r="BF9" s="77"/>
      <c r="BG9" s="67"/>
      <c r="BH9" s="68"/>
    </row>
    <row r="10" spans="1:60" ht="86.4" customHeight="1">
      <c r="A10" s="54"/>
      <c r="B10" s="67"/>
      <c r="C10" s="64"/>
      <c r="D10" s="61"/>
      <c r="E10" s="126"/>
      <c r="F10" s="127"/>
      <c r="G10" s="126"/>
      <c r="H10" s="127"/>
      <c r="I10" s="74"/>
      <c r="J10" s="75"/>
      <c r="K10" s="64"/>
      <c r="L10" s="61"/>
      <c r="M10" s="64"/>
      <c r="N10" s="61"/>
      <c r="O10" s="64"/>
      <c r="P10" s="61"/>
      <c r="Q10" s="60"/>
      <c r="R10" s="61"/>
      <c r="S10" s="64"/>
      <c r="T10" s="61"/>
      <c r="U10" s="64"/>
      <c r="V10" s="61"/>
      <c r="W10" s="64"/>
      <c r="X10" s="60"/>
      <c r="Y10" s="64"/>
      <c r="Z10" s="61"/>
      <c r="AA10" s="64"/>
      <c r="AB10" s="61"/>
      <c r="AC10" s="64" t="s">
        <v>190</v>
      </c>
      <c r="AD10" s="61"/>
      <c r="AE10" s="64" t="s">
        <v>191</v>
      </c>
      <c r="AF10" s="61"/>
      <c r="AG10" s="64"/>
      <c r="AH10" s="61"/>
      <c r="AI10" s="64"/>
      <c r="AJ10" s="61"/>
      <c r="AK10" s="64"/>
      <c r="AL10" s="61"/>
      <c r="AM10" s="60"/>
      <c r="AN10" s="61"/>
      <c r="AO10" s="64"/>
      <c r="AP10" s="61"/>
      <c r="AQ10" s="64"/>
      <c r="AR10" s="61"/>
      <c r="AS10" s="64"/>
      <c r="AT10" s="61"/>
      <c r="AU10" s="64"/>
      <c r="AV10" s="61"/>
      <c r="AW10" s="64"/>
      <c r="AX10" s="61"/>
      <c r="AY10" s="64"/>
      <c r="AZ10" s="61"/>
      <c r="BA10" s="64"/>
      <c r="BB10" s="61"/>
      <c r="BC10" s="64"/>
      <c r="BD10" s="61"/>
      <c r="BE10" s="64"/>
      <c r="BF10" s="78"/>
      <c r="BG10" s="67"/>
      <c r="BH10" s="68"/>
    </row>
    <row r="11" spans="1:60" ht="17.399999999999999" customHeight="1">
      <c r="A11" s="55"/>
      <c r="B11" s="79"/>
      <c r="C11" s="20">
        <v>1</v>
      </c>
      <c r="D11" s="20">
        <v>2</v>
      </c>
      <c r="E11" s="20">
        <v>1</v>
      </c>
      <c r="F11" s="20">
        <v>2</v>
      </c>
      <c r="G11" s="20">
        <v>1</v>
      </c>
      <c r="H11" s="20">
        <v>2</v>
      </c>
      <c r="I11" s="21">
        <v>1</v>
      </c>
      <c r="J11" s="21">
        <v>2</v>
      </c>
      <c r="K11" s="21">
        <v>1</v>
      </c>
      <c r="L11" s="21">
        <v>2</v>
      </c>
      <c r="M11" s="20">
        <v>1</v>
      </c>
      <c r="N11" s="20">
        <v>2</v>
      </c>
      <c r="O11" s="20">
        <v>1</v>
      </c>
      <c r="P11" s="20">
        <v>2</v>
      </c>
      <c r="Q11" s="22">
        <v>1</v>
      </c>
      <c r="R11" s="23">
        <v>2</v>
      </c>
      <c r="S11" s="23">
        <v>1</v>
      </c>
      <c r="T11" s="23">
        <v>2</v>
      </c>
      <c r="U11" s="23">
        <v>1</v>
      </c>
      <c r="V11" s="23">
        <v>2</v>
      </c>
      <c r="W11" s="23">
        <v>1</v>
      </c>
      <c r="X11" s="23">
        <v>2</v>
      </c>
      <c r="Y11" s="23">
        <v>1</v>
      </c>
      <c r="Z11" s="23">
        <v>2</v>
      </c>
      <c r="AA11" s="22">
        <v>1</v>
      </c>
      <c r="AB11" s="23">
        <v>2</v>
      </c>
      <c r="AC11" s="22">
        <v>1</v>
      </c>
      <c r="AD11" s="23">
        <v>2</v>
      </c>
      <c r="AE11" s="23">
        <v>1</v>
      </c>
      <c r="AF11" s="24">
        <v>2</v>
      </c>
      <c r="AG11" s="24">
        <v>1</v>
      </c>
      <c r="AH11" s="24">
        <v>2</v>
      </c>
      <c r="AI11" s="24">
        <v>1</v>
      </c>
      <c r="AJ11" s="24">
        <v>2</v>
      </c>
      <c r="AK11" s="24">
        <v>1</v>
      </c>
      <c r="AL11" s="24">
        <v>2</v>
      </c>
      <c r="AM11" s="23">
        <v>1</v>
      </c>
      <c r="AN11" s="23">
        <v>2</v>
      </c>
      <c r="AO11" s="23">
        <v>1</v>
      </c>
      <c r="AP11" s="23">
        <v>2</v>
      </c>
      <c r="AQ11" s="23">
        <v>1</v>
      </c>
      <c r="AR11" s="23">
        <v>2</v>
      </c>
      <c r="AS11" s="23">
        <v>1</v>
      </c>
      <c r="AT11" s="23">
        <v>2</v>
      </c>
      <c r="AU11" s="23">
        <v>1</v>
      </c>
      <c r="AV11" s="23">
        <v>2</v>
      </c>
      <c r="AW11" s="23">
        <v>1</v>
      </c>
      <c r="AX11" s="23">
        <v>2</v>
      </c>
      <c r="AY11" s="23">
        <v>1</v>
      </c>
      <c r="AZ11" s="23">
        <v>2</v>
      </c>
      <c r="BA11" s="23">
        <v>1</v>
      </c>
      <c r="BB11" s="23">
        <v>2</v>
      </c>
      <c r="BC11" s="23">
        <v>1</v>
      </c>
      <c r="BD11" s="23">
        <v>2</v>
      </c>
      <c r="BE11" s="23">
        <v>1</v>
      </c>
      <c r="BF11" s="25">
        <v>2</v>
      </c>
      <c r="BG11" s="69"/>
      <c r="BH11" s="70"/>
    </row>
    <row r="12" spans="1:60" s="26" customFormat="1">
      <c r="A12" s="80" t="s">
        <v>4</v>
      </c>
      <c r="B12" s="106">
        <f>SUM(B14,B22,B31,B36,B42,B49,B56,B63,B68,B75,B85,B92,B107)</f>
        <v>681822</v>
      </c>
      <c r="C12" s="84">
        <f>SUM(C14,C22,C31,C36,C42,C49,C56,C63,C68,C75,C85,C92,C107)</f>
        <v>17478</v>
      </c>
      <c r="D12" s="84">
        <f t="shared" ref="D12:O12" si="0">SUM(D14,D22,D31,D36,D42,D49,D56,D63,D68,D75,D85,D92,D107)</f>
        <v>30439.511999999999</v>
      </c>
      <c r="E12" s="84">
        <f t="shared" si="0"/>
        <v>30832</v>
      </c>
      <c r="F12" s="84">
        <f t="shared" si="0"/>
        <v>75394.756999999983</v>
      </c>
      <c r="G12" s="84">
        <f t="shared" si="0"/>
        <v>18775</v>
      </c>
      <c r="H12" s="84">
        <f t="shared" si="0"/>
        <v>37136.54</v>
      </c>
      <c r="I12" s="84">
        <f t="shared" si="0"/>
        <v>59229</v>
      </c>
      <c r="J12" s="84">
        <f t="shared" si="0"/>
        <v>63161.898000000016</v>
      </c>
      <c r="K12" s="84">
        <f t="shared" si="0"/>
        <v>10663</v>
      </c>
      <c r="L12" s="84">
        <f t="shared" si="0"/>
        <v>22327.491000000002</v>
      </c>
      <c r="M12" s="84">
        <f t="shared" ref="M12:N12" si="1">SUM(M14,M22,M31,M36,M42,M49,M56,M63,M68,M75,M85,M92,M107)</f>
        <v>11689</v>
      </c>
      <c r="N12" s="84">
        <f t="shared" si="1"/>
        <v>17477.767</v>
      </c>
      <c r="O12" s="84">
        <f t="shared" si="0"/>
        <v>41114</v>
      </c>
      <c r="P12" s="84">
        <f>SUM(P14,P22,P31,P36,P42,P49,P56,P63,P68,P75,P85,P92,P107)</f>
        <v>130542.505</v>
      </c>
      <c r="Q12" s="82">
        <f t="shared" ref="Q12:AE12" si="2">SUM(Q14,Q22,Q31,Q36,Q42,Q49,Q56,Q63,Q68,Q75,Q85,Q92,Q107)</f>
        <v>7251</v>
      </c>
      <c r="R12" s="84">
        <f t="shared" si="2"/>
        <v>5604.902000000001</v>
      </c>
      <c r="S12" s="84">
        <f t="shared" si="2"/>
        <v>19029</v>
      </c>
      <c r="T12" s="84">
        <f t="shared" si="2"/>
        <v>12067.295</v>
      </c>
      <c r="U12" s="84">
        <f t="shared" si="2"/>
        <v>34081</v>
      </c>
      <c r="V12" s="84">
        <f>SUM(V14,V22,V31,V36,V42,V49,V56,V63,V68,V75,V85,V92,V107)</f>
        <v>51858.609000000011</v>
      </c>
      <c r="W12" s="84">
        <f t="shared" si="2"/>
        <v>12284</v>
      </c>
      <c r="X12" s="84">
        <f t="shared" si="2"/>
        <v>21444.828000000005</v>
      </c>
      <c r="Y12" s="84">
        <f t="shared" si="2"/>
        <v>10127</v>
      </c>
      <c r="Z12" s="84">
        <f t="shared" si="2"/>
        <v>28006.755999999998</v>
      </c>
      <c r="AA12" s="84">
        <f t="shared" si="2"/>
        <v>61148</v>
      </c>
      <c r="AB12" s="84">
        <f t="shared" si="2"/>
        <v>462774.21800000005</v>
      </c>
      <c r="AC12" s="84">
        <f t="shared" si="2"/>
        <v>70053</v>
      </c>
      <c r="AD12" s="84">
        <f t="shared" si="2"/>
        <v>208887.06900000005</v>
      </c>
      <c r="AE12" s="84">
        <f t="shared" si="2"/>
        <v>25241</v>
      </c>
      <c r="AF12" s="86">
        <f>SUM(AF14,AF22,AF31,AF36,AF42,AF49,AF56,AF63,AF68,AF75,AF85,AF92,AF107)</f>
        <v>226029.682</v>
      </c>
      <c r="AG12" s="86">
        <f t="shared" ref="AG12:AH12" si="3">SUM(AG14,AG22,AG31,AG36,AG42,AG49,AG56,AG63,AG68,AG75,AG85,AG92,AG107)</f>
        <v>50922</v>
      </c>
      <c r="AH12" s="86">
        <f t="shared" si="3"/>
        <v>51963.574000000001</v>
      </c>
      <c r="AI12" s="86">
        <f t="shared" ref="AI12:AJ12" si="4">SUM(AI14,AI22,AI31,AI36,AI42,AI49,AI56,AI63,AI68,AI75,AI85,AI92,AI107)</f>
        <v>13032</v>
      </c>
      <c r="AJ12" s="86">
        <f t="shared" si="4"/>
        <v>8047.2010000000009</v>
      </c>
      <c r="AK12" s="86">
        <f t="shared" ref="AK12:AL12" si="5">SUM(AK14,AK22,AK31,AK36,AK42,AK49,AK56,AK63,AK68,AK75,AK85,AK92,AK107)</f>
        <v>23734</v>
      </c>
      <c r="AL12" s="86">
        <f t="shared" si="5"/>
        <v>58475.416000000005</v>
      </c>
      <c r="AM12" s="84">
        <f t="shared" ref="AM12:BF12" si="6">SUM(AM14,AM22,AM31,AM36,AM42,AM49,AM56,AM63,AM68,AM75,AM85,AM92,AM107)</f>
        <v>12176</v>
      </c>
      <c r="AN12" s="91">
        <f t="shared" si="6"/>
        <v>33966.171000000002</v>
      </c>
      <c r="AO12" s="84">
        <f t="shared" si="6"/>
        <v>9622</v>
      </c>
      <c r="AP12" s="91">
        <f t="shared" si="6"/>
        <v>118338.19500000001</v>
      </c>
      <c r="AQ12" s="84">
        <f t="shared" si="6"/>
        <v>15280</v>
      </c>
      <c r="AR12" s="91">
        <f t="shared" si="6"/>
        <v>36240.675000000003</v>
      </c>
      <c r="AS12" s="84">
        <f t="shared" si="6"/>
        <v>3176</v>
      </c>
      <c r="AT12" s="86">
        <f t="shared" si="6"/>
        <v>20510.727999999999</v>
      </c>
      <c r="AU12" s="84">
        <f t="shared" ref="AU12:AX12" si="7">SUM(AU14,AU22,AU31,AU36,AU42,AU49,AU56,AU63,AU68,AU75,AU85,AU92,AU107)</f>
        <v>32019</v>
      </c>
      <c r="AV12" s="91">
        <f t="shared" si="7"/>
        <v>73776.368000000002</v>
      </c>
      <c r="AW12" s="84">
        <f t="shared" si="7"/>
        <v>6987</v>
      </c>
      <c r="AX12" s="91">
        <f t="shared" si="7"/>
        <v>61508.418000000005</v>
      </c>
      <c r="AY12" s="84">
        <f>SUM(AY14,AY22,AY31,AY36,AY42,AY49,AY56,AY63,AY68,AY75,AY85,AY92,AY107)</f>
        <v>10824</v>
      </c>
      <c r="AZ12" s="84">
        <f>SUM(AZ14,AZ22,AZ31,AZ36,AZ42,AZ49,AZ56,AZ63,AZ68,AZ75,AZ85,AZ92,AZ107)</f>
        <v>10667.43</v>
      </c>
      <c r="BA12" s="84">
        <f>SUM(BA14,BA22,BA31,BA36,BA42,BA49,BA56,BA63,BA68,BA75,BA85,BA92,BA107)</f>
        <v>17143</v>
      </c>
      <c r="BB12" s="91">
        <f t="shared" si="6"/>
        <v>12680.636999999999</v>
      </c>
      <c r="BC12" s="84">
        <f t="shared" si="6"/>
        <v>14412</v>
      </c>
      <c r="BD12" s="91">
        <f t="shared" si="6"/>
        <v>77327.413</v>
      </c>
      <c r="BE12" s="84">
        <f t="shared" si="6"/>
        <v>43501</v>
      </c>
      <c r="BF12" s="103">
        <f t="shared" si="6"/>
        <v>60545.843999999997</v>
      </c>
      <c r="BG12" s="88" t="s">
        <v>5</v>
      </c>
      <c r="BH12" s="88"/>
    </row>
    <row r="13" spans="1:60">
      <c r="A13" s="81"/>
      <c r="B13" s="107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3"/>
      <c r="R13" s="85"/>
      <c r="S13" s="85"/>
      <c r="T13" s="85"/>
      <c r="U13" s="85"/>
      <c r="V13" s="85"/>
      <c r="W13" s="85"/>
      <c r="X13" s="85"/>
      <c r="Y13" s="85"/>
      <c r="Z13" s="85"/>
      <c r="AA13" s="90"/>
      <c r="AB13" s="90"/>
      <c r="AC13" s="85"/>
      <c r="AD13" s="85"/>
      <c r="AE13" s="85"/>
      <c r="AF13" s="87"/>
      <c r="AG13" s="87"/>
      <c r="AH13" s="87"/>
      <c r="AI13" s="87"/>
      <c r="AJ13" s="87"/>
      <c r="AK13" s="87"/>
      <c r="AL13" s="87"/>
      <c r="AM13" s="85"/>
      <c r="AN13" s="92"/>
      <c r="AO13" s="85"/>
      <c r="AP13" s="92"/>
      <c r="AQ13" s="85"/>
      <c r="AR13" s="92"/>
      <c r="AS13" s="85"/>
      <c r="AT13" s="87"/>
      <c r="AU13" s="85"/>
      <c r="AV13" s="92"/>
      <c r="AW13" s="85"/>
      <c r="AX13" s="92"/>
      <c r="AY13" s="85"/>
      <c r="AZ13" s="85"/>
      <c r="BA13" s="85"/>
      <c r="BB13" s="92"/>
      <c r="BC13" s="85"/>
      <c r="BD13" s="92"/>
      <c r="BE13" s="85"/>
      <c r="BF13" s="104"/>
      <c r="BG13" s="89"/>
      <c r="BH13" s="89"/>
    </row>
    <row r="14" spans="1:60">
      <c r="A14" s="93" t="s">
        <v>6</v>
      </c>
      <c r="B14" s="108">
        <f>SUM(B16:B21)</f>
        <v>54823</v>
      </c>
      <c r="C14" s="96">
        <f>SUM(C16:C21)</f>
        <v>694</v>
      </c>
      <c r="D14" s="96">
        <f>SUM(D16:D21)</f>
        <v>1096.1559999999999</v>
      </c>
      <c r="E14" s="96">
        <f t="shared" ref="E14:P14" si="8">SUM(E16:E21)</f>
        <v>1689</v>
      </c>
      <c r="F14" s="96">
        <f t="shared" si="8"/>
        <v>5470.4089999999997</v>
      </c>
      <c r="G14" s="96">
        <f t="shared" si="8"/>
        <v>490</v>
      </c>
      <c r="H14" s="96">
        <f t="shared" si="8"/>
        <v>849.88</v>
      </c>
      <c r="I14" s="96">
        <f t="shared" si="8"/>
        <v>5489</v>
      </c>
      <c r="J14" s="96">
        <f t="shared" si="8"/>
        <v>6321.0479999999998</v>
      </c>
      <c r="K14" s="96">
        <f t="shared" si="8"/>
        <v>607</v>
      </c>
      <c r="L14" s="96">
        <f t="shared" si="8"/>
        <v>1221.78</v>
      </c>
      <c r="M14" s="96">
        <f t="shared" ref="M14:N14" si="9">SUM(M16:M21)</f>
        <v>540</v>
      </c>
      <c r="N14" s="96">
        <f t="shared" si="9"/>
        <v>829.12300000000005</v>
      </c>
      <c r="O14" s="96">
        <f t="shared" si="8"/>
        <v>2114</v>
      </c>
      <c r="P14" s="96">
        <f t="shared" si="8"/>
        <v>5594.37</v>
      </c>
      <c r="Q14" s="94">
        <f t="shared" ref="Q14:V14" si="10">SUM(Q16:Q21)</f>
        <v>2584</v>
      </c>
      <c r="R14" s="95">
        <f t="shared" si="10"/>
        <v>1961.2049999999999</v>
      </c>
      <c r="S14" s="95">
        <f t="shared" si="10"/>
        <v>3712</v>
      </c>
      <c r="T14" s="95">
        <f t="shared" si="10"/>
        <v>2450.9789999999994</v>
      </c>
      <c r="U14" s="95">
        <f>SUM(U16:U21)</f>
        <v>891</v>
      </c>
      <c r="V14" s="95">
        <f t="shared" si="10"/>
        <v>1258.6889999999999</v>
      </c>
      <c r="W14" s="95">
        <f>SUM(W16:W21)</f>
        <v>302</v>
      </c>
      <c r="X14" s="95">
        <f t="shared" ref="X14:AE14" si="11">SUM(X16:X21)</f>
        <v>434.90999999999997</v>
      </c>
      <c r="Y14" s="95">
        <f t="shared" si="11"/>
        <v>178</v>
      </c>
      <c r="Z14" s="95">
        <f t="shared" si="11"/>
        <v>329.25299999999999</v>
      </c>
      <c r="AA14" s="95">
        <f t="shared" si="11"/>
        <v>980</v>
      </c>
      <c r="AB14" s="95">
        <f t="shared" si="11"/>
        <v>5295.2</v>
      </c>
      <c r="AC14" s="97">
        <f t="shared" si="11"/>
        <v>3104</v>
      </c>
      <c r="AD14" s="95">
        <f t="shared" si="11"/>
        <v>10238.442999999999</v>
      </c>
      <c r="AE14" s="95">
        <f t="shared" si="11"/>
        <v>455</v>
      </c>
      <c r="AF14" s="97">
        <f>SUM(AF16:AF21)</f>
        <v>3095.65</v>
      </c>
      <c r="AG14" s="97">
        <f>SUM(AG16:AG21)</f>
        <v>5613</v>
      </c>
      <c r="AH14" s="97">
        <f t="shared" ref="AH14:AJ14" si="12">SUM(AH16:AH21)</f>
        <v>4474.2299999999996</v>
      </c>
      <c r="AI14" s="97">
        <f t="shared" si="12"/>
        <v>4707</v>
      </c>
      <c r="AJ14" s="97">
        <f t="shared" si="12"/>
        <v>2448.0510000000004</v>
      </c>
      <c r="AK14" s="97">
        <f t="shared" ref="AK14:AL14" si="13">SUM(AK16:AK21)</f>
        <v>514</v>
      </c>
      <c r="AL14" s="97">
        <f t="shared" si="13"/>
        <v>1291.8800000000001</v>
      </c>
      <c r="AM14" s="95">
        <f t="shared" ref="AM14:BF14" si="14">SUM(AM16:AM21)</f>
        <v>340</v>
      </c>
      <c r="AN14" s="101">
        <f t="shared" si="14"/>
        <v>620.89</v>
      </c>
      <c r="AO14" s="95">
        <f t="shared" si="14"/>
        <v>108</v>
      </c>
      <c r="AP14" s="101">
        <f t="shared" si="14"/>
        <v>724.95</v>
      </c>
      <c r="AQ14" s="95">
        <f t="shared" si="14"/>
        <v>1239</v>
      </c>
      <c r="AR14" s="101">
        <f t="shared" si="14"/>
        <v>2882.5</v>
      </c>
      <c r="AS14" s="95">
        <f t="shared" si="14"/>
        <v>74</v>
      </c>
      <c r="AT14" s="97">
        <f t="shared" si="14"/>
        <v>306.76</v>
      </c>
      <c r="AU14" s="95">
        <f t="shared" ref="AU14:AX14" si="15">SUM(AU16:AU21)</f>
        <v>5981</v>
      </c>
      <c r="AV14" s="101">
        <f t="shared" si="15"/>
        <v>14532.906000000001</v>
      </c>
      <c r="AW14" s="95">
        <f t="shared" si="15"/>
        <v>189</v>
      </c>
      <c r="AX14" s="101">
        <f t="shared" si="15"/>
        <v>1969.8500000000001</v>
      </c>
      <c r="AY14" s="95">
        <f>SUM(AY16:AY21)</f>
        <v>19</v>
      </c>
      <c r="AZ14" s="95">
        <f>SUM(AZ16:AZ21)</f>
        <v>14.29</v>
      </c>
      <c r="BA14" s="95">
        <f>SUM(BA16:BA21)</f>
        <v>10505</v>
      </c>
      <c r="BB14" s="101">
        <f t="shared" si="14"/>
        <v>9075.64</v>
      </c>
      <c r="BC14" s="95">
        <f t="shared" si="14"/>
        <v>20</v>
      </c>
      <c r="BD14" s="101">
        <f t="shared" si="14"/>
        <v>34.075000000000003</v>
      </c>
      <c r="BE14" s="95">
        <f t="shared" si="14"/>
        <v>1685</v>
      </c>
      <c r="BF14" s="100">
        <f t="shared" si="14"/>
        <v>2282.1590000000001</v>
      </c>
      <c r="BG14" s="89" t="s">
        <v>7</v>
      </c>
      <c r="BH14" s="89"/>
    </row>
    <row r="15" spans="1:60">
      <c r="A15" s="93"/>
      <c r="B15" s="108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4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7"/>
      <c r="AD15" s="95"/>
      <c r="AE15" s="95"/>
      <c r="AF15" s="97"/>
      <c r="AG15" s="97"/>
      <c r="AH15" s="97"/>
      <c r="AI15" s="97"/>
      <c r="AJ15" s="97"/>
      <c r="AK15" s="97"/>
      <c r="AL15" s="97"/>
      <c r="AM15" s="95"/>
      <c r="AN15" s="101"/>
      <c r="AO15" s="95"/>
      <c r="AP15" s="101"/>
      <c r="AQ15" s="95"/>
      <c r="AR15" s="101"/>
      <c r="AS15" s="95"/>
      <c r="AT15" s="97"/>
      <c r="AU15" s="95"/>
      <c r="AV15" s="101"/>
      <c r="AW15" s="95"/>
      <c r="AX15" s="101"/>
      <c r="AY15" s="95"/>
      <c r="AZ15" s="95"/>
      <c r="BA15" s="95"/>
      <c r="BB15" s="101"/>
      <c r="BC15" s="95"/>
      <c r="BD15" s="101"/>
      <c r="BE15" s="95"/>
      <c r="BF15" s="100"/>
      <c r="BG15" s="89"/>
      <c r="BH15" s="89"/>
    </row>
    <row r="16" spans="1:60" ht="12.7" customHeight="1">
      <c r="A16" s="27" t="s">
        <v>8</v>
      </c>
      <c r="B16" s="28">
        <f t="shared" ref="B16:B21" si="16">SUM(C16,E16,G16,I16,K16,M16,O16,Q16,S16,U16,W16,Y16,AA16,AC16,AE16,AG16,AI16,AK16,AM16,AO16,AQ16,AS16,AU16,AW16,AY16,BA16,BC16,BE16)</f>
        <v>8997</v>
      </c>
      <c r="C16" s="5">
        <v>78</v>
      </c>
      <c r="D16" s="6">
        <v>118.75</v>
      </c>
      <c r="E16" s="5">
        <v>282</v>
      </c>
      <c r="F16" s="6">
        <v>477.85</v>
      </c>
      <c r="G16" s="5">
        <v>74</v>
      </c>
      <c r="H16" s="6">
        <v>92.1</v>
      </c>
      <c r="I16" s="5">
        <v>959</v>
      </c>
      <c r="J16" s="6">
        <v>933.3</v>
      </c>
      <c r="K16" s="5">
        <v>108</v>
      </c>
      <c r="L16" s="6">
        <v>143.5</v>
      </c>
      <c r="M16" s="5">
        <v>70</v>
      </c>
      <c r="N16" s="6">
        <v>76.3</v>
      </c>
      <c r="O16" s="5">
        <v>439</v>
      </c>
      <c r="P16" s="6">
        <v>730.4</v>
      </c>
      <c r="Q16" s="5">
        <v>27</v>
      </c>
      <c r="R16" s="6">
        <v>21.9</v>
      </c>
      <c r="S16" s="5">
        <v>42</v>
      </c>
      <c r="T16" s="6">
        <v>28.65</v>
      </c>
      <c r="U16" s="5">
        <v>185</v>
      </c>
      <c r="V16" s="6">
        <v>222.4</v>
      </c>
      <c r="W16" s="5">
        <v>27</v>
      </c>
      <c r="X16" s="6">
        <v>21.7</v>
      </c>
      <c r="Y16" s="5">
        <v>34</v>
      </c>
      <c r="Z16" s="6">
        <v>33.6</v>
      </c>
      <c r="AA16" s="5">
        <v>135</v>
      </c>
      <c r="AB16" s="6">
        <v>492.5</v>
      </c>
      <c r="AC16" s="5">
        <v>665</v>
      </c>
      <c r="AD16" s="6">
        <v>1555.84</v>
      </c>
      <c r="AE16" s="5">
        <v>36</v>
      </c>
      <c r="AF16" s="6">
        <v>199.5</v>
      </c>
      <c r="AG16" s="5">
        <v>328</v>
      </c>
      <c r="AH16" s="6">
        <v>244.3</v>
      </c>
      <c r="AI16" s="5">
        <v>4052</v>
      </c>
      <c r="AJ16" s="6">
        <v>2035.65</v>
      </c>
      <c r="AK16" s="5">
        <v>109</v>
      </c>
      <c r="AL16" s="6">
        <v>185.99</v>
      </c>
      <c r="AM16" s="5">
        <v>55</v>
      </c>
      <c r="AN16" s="6">
        <v>59.15</v>
      </c>
      <c r="AO16" s="5">
        <v>10</v>
      </c>
      <c r="AP16" s="6">
        <v>44.5</v>
      </c>
      <c r="AQ16" s="5">
        <v>185</v>
      </c>
      <c r="AR16" s="6">
        <v>326.70999999999998</v>
      </c>
      <c r="AS16" s="5">
        <v>14</v>
      </c>
      <c r="AT16" s="6">
        <v>69</v>
      </c>
      <c r="AU16" s="5">
        <v>285</v>
      </c>
      <c r="AV16" s="6">
        <v>454.77</v>
      </c>
      <c r="AW16" s="5">
        <v>10</v>
      </c>
      <c r="AX16" s="6">
        <v>45.8</v>
      </c>
      <c r="AY16" s="5">
        <v>12</v>
      </c>
      <c r="AZ16" s="5">
        <v>9.6</v>
      </c>
      <c r="BA16" s="6">
        <v>605</v>
      </c>
      <c r="BB16" s="5">
        <v>302</v>
      </c>
      <c r="BC16" s="6">
        <v>4</v>
      </c>
      <c r="BD16" s="5">
        <v>1.2</v>
      </c>
      <c r="BE16" s="6">
        <v>167</v>
      </c>
      <c r="BF16" s="45">
        <v>198.35</v>
      </c>
      <c r="BG16" s="29" t="s">
        <v>9</v>
      </c>
      <c r="BH16" s="30"/>
    </row>
    <row r="17" spans="1:60">
      <c r="A17" s="27" t="s">
        <v>10</v>
      </c>
      <c r="B17" s="28">
        <f>SUM(C17,E17,G17,I17,K17,M17,O17,Q17,S17,U17,W17,Y17,AA17,AC17,AE17,AG17,AI17,AK17,AM17,AO17,AQ17,AS17,AU17,AW17,AY17,BA17,BC17,BE17)</f>
        <v>6464</v>
      </c>
      <c r="C17" s="5">
        <v>155</v>
      </c>
      <c r="D17" s="6">
        <v>292.5</v>
      </c>
      <c r="E17" s="5">
        <v>263</v>
      </c>
      <c r="F17" s="6">
        <v>852.8</v>
      </c>
      <c r="G17" s="5">
        <v>130</v>
      </c>
      <c r="H17" s="6">
        <v>197.2</v>
      </c>
      <c r="I17" s="5">
        <v>562</v>
      </c>
      <c r="J17" s="6">
        <v>899.9</v>
      </c>
      <c r="K17" s="5">
        <v>118</v>
      </c>
      <c r="L17" s="6">
        <v>221.7</v>
      </c>
      <c r="M17" s="5">
        <v>151</v>
      </c>
      <c r="N17" s="6">
        <v>262.39999999999998</v>
      </c>
      <c r="O17" s="5">
        <v>627</v>
      </c>
      <c r="P17" s="6">
        <v>2484.3000000000002</v>
      </c>
      <c r="Q17" s="5">
        <v>34</v>
      </c>
      <c r="R17" s="6">
        <v>27.9</v>
      </c>
      <c r="S17" s="5">
        <v>181</v>
      </c>
      <c r="T17" s="6">
        <v>109.11</v>
      </c>
      <c r="U17" s="5">
        <v>176</v>
      </c>
      <c r="V17" s="6">
        <v>327.72</v>
      </c>
      <c r="W17" s="5">
        <v>35</v>
      </c>
      <c r="X17" s="6">
        <v>67.599999999999994</v>
      </c>
      <c r="Y17" s="5">
        <v>53</v>
      </c>
      <c r="Z17" s="6">
        <v>97.7</v>
      </c>
      <c r="AA17" s="5">
        <v>18</v>
      </c>
      <c r="AB17" s="6">
        <v>63</v>
      </c>
      <c r="AC17" s="5">
        <v>450</v>
      </c>
      <c r="AD17" s="6">
        <v>1611.01</v>
      </c>
      <c r="AE17" s="5">
        <v>167</v>
      </c>
      <c r="AF17" s="6">
        <v>1121</v>
      </c>
      <c r="AG17" s="5">
        <v>1182</v>
      </c>
      <c r="AH17" s="6">
        <v>712.86</v>
      </c>
      <c r="AI17" s="5">
        <v>152</v>
      </c>
      <c r="AJ17" s="6">
        <v>126.95</v>
      </c>
      <c r="AK17" s="5">
        <v>96</v>
      </c>
      <c r="AL17" s="6">
        <v>229.4</v>
      </c>
      <c r="AM17" s="5">
        <v>44</v>
      </c>
      <c r="AN17" s="6">
        <v>78</v>
      </c>
      <c r="AO17" s="5">
        <v>19</v>
      </c>
      <c r="AP17" s="6">
        <v>218.9</v>
      </c>
      <c r="AQ17" s="5">
        <v>93</v>
      </c>
      <c r="AR17" s="6">
        <v>252.5</v>
      </c>
      <c r="AS17" s="5">
        <v>14</v>
      </c>
      <c r="AT17" s="6">
        <v>77</v>
      </c>
      <c r="AU17" s="5">
        <v>1158</v>
      </c>
      <c r="AV17" s="6">
        <v>2378.7600000000002</v>
      </c>
      <c r="AW17" s="5">
        <v>124</v>
      </c>
      <c r="AX17" s="6">
        <v>1671.4</v>
      </c>
      <c r="AY17" s="7" t="s">
        <v>210</v>
      </c>
      <c r="AZ17" s="5" t="s">
        <v>210</v>
      </c>
      <c r="BA17" s="8" t="s">
        <v>210</v>
      </c>
      <c r="BB17" s="5" t="s">
        <v>210</v>
      </c>
      <c r="BC17" s="6">
        <v>2</v>
      </c>
      <c r="BD17" s="5">
        <v>4</v>
      </c>
      <c r="BE17" s="6">
        <v>460</v>
      </c>
      <c r="BF17" s="45">
        <v>796.15</v>
      </c>
      <c r="BG17" s="29" t="s">
        <v>11</v>
      </c>
      <c r="BH17" s="30"/>
    </row>
    <row r="18" spans="1:60">
      <c r="A18" s="27" t="s">
        <v>12</v>
      </c>
      <c r="B18" s="28">
        <f t="shared" si="16"/>
        <v>17235</v>
      </c>
      <c r="C18" s="5">
        <v>262</v>
      </c>
      <c r="D18" s="6">
        <v>315.07600000000002</v>
      </c>
      <c r="E18" s="5">
        <v>217</v>
      </c>
      <c r="F18" s="6">
        <v>488.72</v>
      </c>
      <c r="G18" s="5">
        <v>40</v>
      </c>
      <c r="H18" s="6">
        <v>57.6</v>
      </c>
      <c r="I18" s="5">
        <v>2354</v>
      </c>
      <c r="J18" s="6">
        <v>1783.4780000000001</v>
      </c>
      <c r="K18" s="5">
        <v>127</v>
      </c>
      <c r="L18" s="6">
        <v>251.38</v>
      </c>
      <c r="M18" s="5">
        <v>53</v>
      </c>
      <c r="N18" s="6">
        <v>62.31</v>
      </c>
      <c r="O18" s="5">
        <v>735</v>
      </c>
      <c r="P18" s="6">
        <v>1640.87</v>
      </c>
      <c r="Q18" s="5">
        <v>2505</v>
      </c>
      <c r="R18" s="6">
        <v>1896.155</v>
      </c>
      <c r="S18" s="5">
        <v>3375</v>
      </c>
      <c r="T18" s="6">
        <v>2219.6089999999999</v>
      </c>
      <c r="U18" s="5">
        <v>112</v>
      </c>
      <c r="V18" s="6">
        <v>125.789</v>
      </c>
      <c r="W18" s="5">
        <v>12</v>
      </c>
      <c r="X18" s="6">
        <v>4.43</v>
      </c>
      <c r="Y18" s="5">
        <v>36</v>
      </c>
      <c r="Z18" s="6">
        <v>58.152999999999999</v>
      </c>
      <c r="AA18" s="5">
        <v>60</v>
      </c>
      <c r="AB18" s="6">
        <v>381</v>
      </c>
      <c r="AC18" s="5">
        <v>555</v>
      </c>
      <c r="AD18" s="6">
        <v>1628.6</v>
      </c>
      <c r="AE18" s="5">
        <v>41</v>
      </c>
      <c r="AF18" s="6">
        <v>310.39999999999998</v>
      </c>
      <c r="AG18" s="5">
        <v>2500</v>
      </c>
      <c r="AH18" s="6">
        <v>1640.3</v>
      </c>
      <c r="AI18" s="5">
        <v>398</v>
      </c>
      <c r="AJ18" s="6">
        <v>178.93100000000001</v>
      </c>
      <c r="AK18" s="5">
        <v>68</v>
      </c>
      <c r="AL18" s="6">
        <v>147.97999999999999</v>
      </c>
      <c r="AM18" s="5">
        <v>68</v>
      </c>
      <c r="AN18" s="6">
        <v>86.24</v>
      </c>
      <c r="AO18" s="5">
        <v>25</v>
      </c>
      <c r="AP18" s="6">
        <v>119.35</v>
      </c>
      <c r="AQ18" s="5">
        <v>349</v>
      </c>
      <c r="AR18" s="6">
        <v>732.39</v>
      </c>
      <c r="AS18" s="5">
        <v>16</v>
      </c>
      <c r="AT18" s="6">
        <v>52.06</v>
      </c>
      <c r="AU18" s="5">
        <v>128</v>
      </c>
      <c r="AV18" s="6">
        <v>256.81</v>
      </c>
      <c r="AW18" s="5">
        <v>22</v>
      </c>
      <c r="AX18" s="6">
        <v>93.65</v>
      </c>
      <c r="AY18" s="7" t="s">
        <v>210</v>
      </c>
      <c r="AZ18" s="5" t="s">
        <v>210</v>
      </c>
      <c r="BA18" s="6">
        <v>2635</v>
      </c>
      <c r="BB18" s="5">
        <v>1597.36</v>
      </c>
      <c r="BC18" s="6">
        <v>10</v>
      </c>
      <c r="BD18" s="5">
        <v>20.875</v>
      </c>
      <c r="BE18" s="6">
        <v>532</v>
      </c>
      <c r="BF18" s="45">
        <v>512.30899999999997</v>
      </c>
      <c r="BG18" s="29" t="s">
        <v>13</v>
      </c>
      <c r="BH18" s="30"/>
    </row>
    <row r="19" spans="1:60">
      <c r="A19" s="27" t="s">
        <v>14</v>
      </c>
      <c r="B19" s="28">
        <f t="shared" si="16"/>
        <v>394</v>
      </c>
      <c r="C19" s="5">
        <v>10</v>
      </c>
      <c r="D19" s="6">
        <v>18</v>
      </c>
      <c r="E19" s="5">
        <v>26</v>
      </c>
      <c r="F19" s="6">
        <v>39.4</v>
      </c>
      <c r="G19" s="5">
        <v>9</v>
      </c>
      <c r="H19" s="6">
        <v>12.3</v>
      </c>
      <c r="I19" s="5">
        <v>11</v>
      </c>
      <c r="J19" s="6">
        <v>11</v>
      </c>
      <c r="K19" s="5">
        <v>9</v>
      </c>
      <c r="L19" s="6">
        <v>9.1999999999999993</v>
      </c>
      <c r="M19" s="5">
        <v>15</v>
      </c>
      <c r="N19" s="6">
        <v>13.1</v>
      </c>
      <c r="O19" s="5">
        <v>23</v>
      </c>
      <c r="P19" s="6">
        <v>21.5</v>
      </c>
      <c r="Q19" s="5">
        <v>6</v>
      </c>
      <c r="R19" s="6">
        <v>3.5</v>
      </c>
      <c r="S19" s="5">
        <v>5</v>
      </c>
      <c r="T19" s="6">
        <v>3</v>
      </c>
      <c r="U19" s="5">
        <v>34</v>
      </c>
      <c r="V19" s="6">
        <v>39</v>
      </c>
      <c r="W19" s="5">
        <v>9</v>
      </c>
      <c r="X19" s="6">
        <v>8.5</v>
      </c>
      <c r="Y19" s="5">
        <v>1</v>
      </c>
      <c r="Z19" s="6">
        <v>1</v>
      </c>
      <c r="AA19" s="5">
        <v>6</v>
      </c>
      <c r="AB19" s="6">
        <v>12</v>
      </c>
      <c r="AC19" s="5">
        <v>109</v>
      </c>
      <c r="AD19" s="6">
        <v>200</v>
      </c>
      <c r="AE19" s="7" t="s">
        <v>210</v>
      </c>
      <c r="AF19" s="6" t="s">
        <v>210</v>
      </c>
      <c r="AG19" s="5">
        <v>47</v>
      </c>
      <c r="AH19" s="6">
        <v>42.5</v>
      </c>
      <c r="AI19" s="5">
        <v>1</v>
      </c>
      <c r="AJ19" s="6">
        <v>0.8</v>
      </c>
      <c r="AK19" s="5">
        <v>11</v>
      </c>
      <c r="AL19" s="6">
        <v>14.8</v>
      </c>
      <c r="AM19" s="5">
        <v>11</v>
      </c>
      <c r="AN19" s="6">
        <v>14.6</v>
      </c>
      <c r="AO19" s="7" t="s">
        <v>210</v>
      </c>
      <c r="AP19" s="6" t="s">
        <v>210</v>
      </c>
      <c r="AQ19" s="5">
        <v>13</v>
      </c>
      <c r="AR19" s="6">
        <v>15.9</v>
      </c>
      <c r="AS19" s="7" t="s">
        <v>210</v>
      </c>
      <c r="AT19" s="6" t="s">
        <v>210</v>
      </c>
      <c r="AU19" s="5">
        <v>14</v>
      </c>
      <c r="AV19" s="6">
        <v>21</v>
      </c>
      <c r="AW19" s="7" t="s">
        <v>210</v>
      </c>
      <c r="AX19" s="6" t="s">
        <v>210</v>
      </c>
      <c r="AY19" s="7" t="s">
        <v>210</v>
      </c>
      <c r="AZ19" s="5" t="s">
        <v>210</v>
      </c>
      <c r="BA19" s="8" t="s">
        <v>210</v>
      </c>
      <c r="BB19" s="5" t="s">
        <v>210</v>
      </c>
      <c r="BC19" s="6" t="s">
        <v>210</v>
      </c>
      <c r="BD19" s="5" t="s">
        <v>210</v>
      </c>
      <c r="BE19" s="6">
        <v>24</v>
      </c>
      <c r="BF19" s="45">
        <v>24.7</v>
      </c>
      <c r="BG19" s="29" t="s">
        <v>15</v>
      </c>
      <c r="BH19" s="30"/>
    </row>
    <row r="20" spans="1:60">
      <c r="A20" s="27" t="s">
        <v>16</v>
      </c>
      <c r="B20" s="28">
        <f t="shared" si="16"/>
        <v>11732</v>
      </c>
      <c r="C20" s="5">
        <v>122</v>
      </c>
      <c r="D20" s="6">
        <v>218.28</v>
      </c>
      <c r="E20" s="5">
        <v>395</v>
      </c>
      <c r="F20" s="6">
        <v>1028.6199999999999</v>
      </c>
      <c r="G20" s="5">
        <v>183</v>
      </c>
      <c r="H20" s="6">
        <v>328.6</v>
      </c>
      <c r="I20" s="5">
        <v>580</v>
      </c>
      <c r="J20" s="6">
        <v>757.15</v>
      </c>
      <c r="K20" s="5">
        <v>132</v>
      </c>
      <c r="L20" s="6">
        <v>211.58</v>
      </c>
      <c r="M20" s="5">
        <v>111</v>
      </c>
      <c r="N20" s="6">
        <v>142.11500000000001</v>
      </c>
      <c r="O20" s="5">
        <v>55</v>
      </c>
      <c r="P20" s="6">
        <v>91.2</v>
      </c>
      <c r="Q20" s="5">
        <v>3</v>
      </c>
      <c r="R20" s="6">
        <v>1.5</v>
      </c>
      <c r="S20" s="5">
        <v>86</v>
      </c>
      <c r="T20" s="6">
        <v>61.66</v>
      </c>
      <c r="U20" s="5">
        <v>164</v>
      </c>
      <c r="V20" s="6">
        <v>153.38</v>
      </c>
      <c r="W20" s="5">
        <v>62</v>
      </c>
      <c r="X20" s="6">
        <v>29.73</v>
      </c>
      <c r="Y20" s="5">
        <v>34</v>
      </c>
      <c r="Z20" s="6">
        <v>102.8</v>
      </c>
      <c r="AA20" s="5">
        <v>675</v>
      </c>
      <c r="AB20" s="6">
        <v>3814.7</v>
      </c>
      <c r="AC20" s="5">
        <v>771</v>
      </c>
      <c r="AD20" s="6">
        <v>2698.8</v>
      </c>
      <c r="AE20" s="5">
        <v>126</v>
      </c>
      <c r="AF20" s="6">
        <v>825.15</v>
      </c>
      <c r="AG20" s="5">
        <v>1027</v>
      </c>
      <c r="AH20" s="6">
        <v>968.95</v>
      </c>
      <c r="AI20" s="5">
        <v>9</v>
      </c>
      <c r="AJ20" s="6">
        <v>6.3</v>
      </c>
      <c r="AK20" s="5">
        <v>140</v>
      </c>
      <c r="AL20" s="6">
        <v>367.85</v>
      </c>
      <c r="AM20" s="5">
        <v>44</v>
      </c>
      <c r="AN20" s="6">
        <v>82.7</v>
      </c>
      <c r="AO20" s="5">
        <v>49</v>
      </c>
      <c r="AP20" s="6">
        <v>324.7</v>
      </c>
      <c r="AQ20" s="5">
        <v>163</v>
      </c>
      <c r="AR20" s="6">
        <v>359.9</v>
      </c>
      <c r="AS20" s="5">
        <v>7</v>
      </c>
      <c r="AT20" s="6">
        <v>35.6</v>
      </c>
      <c r="AU20" s="5">
        <v>711</v>
      </c>
      <c r="AV20" s="6">
        <v>2262.35</v>
      </c>
      <c r="AW20" s="5">
        <v>25</v>
      </c>
      <c r="AX20" s="6">
        <v>132.25</v>
      </c>
      <c r="AY20" s="5">
        <v>7</v>
      </c>
      <c r="AZ20" s="5">
        <v>4.6900000000000004</v>
      </c>
      <c r="BA20" s="6">
        <v>5731</v>
      </c>
      <c r="BB20" s="5">
        <v>4053.48</v>
      </c>
      <c r="BC20" s="6">
        <v>2</v>
      </c>
      <c r="BD20" s="5">
        <v>5</v>
      </c>
      <c r="BE20" s="6">
        <v>318</v>
      </c>
      <c r="BF20" s="45">
        <v>520.4</v>
      </c>
      <c r="BG20" s="29" t="s">
        <v>17</v>
      </c>
      <c r="BH20" s="30"/>
    </row>
    <row r="21" spans="1:60">
      <c r="A21" s="27" t="s">
        <v>18</v>
      </c>
      <c r="B21" s="28">
        <f t="shared" si="16"/>
        <v>10001</v>
      </c>
      <c r="C21" s="5">
        <v>67</v>
      </c>
      <c r="D21" s="6">
        <v>133.55000000000001</v>
      </c>
      <c r="E21" s="5">
        <v>506</v>
      </c>
      <c r="F21" s="6">
        <v>2583.0189999999998</v>
      </c>
      <c r="G21" s="5">
        <v>54</v>
      </c>
      <c r="H21" s="6">
        <v>162.08000000000001</v>
      </c>
      <c r="I21" s="5">
        <v>1023</v>
      </c>
      <c r="J21" s="6">
        <v>1936.22</v>
      </c>
      <c r="K21" s="5">
        <v>113</v>
      </c>
      <c r="L21" s="6">
        <v>384.42</v>
      </c>
      <c r="M21" s="5">
        <v>140</v>
      </c>
      <c r="N21" s="6">
        <v>272.89800000000002</v>
      </c>
      <c r="O21" s="5">
        <v>235</v>
      </c>
      <c r="P21" s="6">
        <v>626.1</v>
      </c>
      <c r="Q21" s="5">
        <v>9</v>
      </c>
      <c r="R21" s="6">
        <v>10.25</v>
      </c>
      <c r="S21" s="5">
        <v>23</v>
      </c>
      <c r="T21" s="6">
        <v>28.95</v>
      </c>
      <c r="U21" s="5">
        <v>220</v>
      </c>
      <c r="V21" s="6">
        <v>390.4</v>
      </c>
      <c r="W21" s="5">
        <v>157</v>
      </c>
      <c r="X21" s="6">
        <v>302.95</v>
      </c>
      <c r="Y21" s="5">
        <v>20</v>
      </c>
      <c r="Z21" s="6">
        <v>36</v>
      </c>
      <c r="AA21" s="5">
        <v>86</v>
      </c>
      <c r="AB21" s="6">
        <v>532</v>
      </c>
      <c r="AC21" s="5">
        <v>554</v>
      </c>
      <c r="AD21" s="6">
        <v>2544.1930000000002</v>
      </c>
      <c r="AE21" s="5">
        <v>85</v>
      </c>
      <c r="AF21" s="6">
        <v>639.6</v>
      </c>
      <c r="AG21" s="5">
        <v>529</v>
      </c>
      <c r="AH21" s="6">
        <v>865.32</v>
      </c>
      <c r="AI21" s="5">
        <v>95</v>
      </c>
      <c r="AJ21" s="6">
        <v>99.42</v>
      </c>
      <c r="AK21" s="5">
        <v>90</v>
      </c>
      <c r="AL21" s="6">
        <v>345.86</v>
      </c>
      <c r="AM21" s="5">
        <v>118</v>
      </c>
      <c r="AN21" s="6">
        <v>300.2</v>
      </c>
      <c r="AO21" s="5">
        <v>5</v>
      </c>
      <c r="AP21" s="6">
        <v>17.5</v>
      </c>
      <c r="AQ21" s="5">
        <v>436</v>
      </c>
      <c r="AR21" s="6">
        <v>1195.0999999999999</v>
      </c>
      <c r="AS21" s="5">
        <v>23</v>
      </c>
      <c r="AT21" s="6">
        <v>73.099999999999994</v>
      </c>
      <c r="AU21" s="5">
        <v>3685</v>
      </c>
      <c r="AV21" s="6">
        <v>9159.2160000000003</v>
      </c>
      <c r="AW21" s="5">
        <v>8</v>
      </c>
      <c r="AX21" s="6">
        <v>26.75</v>
      </c>
      <c r="AY21" s="7" t="s">
        <v>210</v>
      </c>
      <c r="AZ21" s="5" t="s">
        <v>210</v>
      </c>
      <c r="BA21" s="6">
        <v>1534</v>
      </c>
      <c r="BB21" s="5">
        <v>3122.8</v>
      </c>
      <c r="BC21" s="6">
        <v>2</v>
      </c>
      <c r="BD21" s="5">
        <v>3</v>
      </c>
      <c r="BE21" s="6">
        <v>184</v>
      </c>
      <c r="BF21" s="45">
        <v>230.25</v>
      </c>
      <c r="BG21" s="29" t="s">
        <v>19</v>
      </c>
      <c r="BH21" s="30"/>
    </row>
    <row r="22" spans="1:60" s="26" customFormat="1">
      <c r="A22" s="93" t="s">
        <v>20</v>
      </c>
      <c r="B22" s="105">
        <f>SUM(B24:B30)</f>
        <v>120617</v>
      </c>
      <c r="C22" s="96">
        <f>SUM(C24:C30)</f>
        <v>4342</v>
      </c>
      <c r="D22" s="96">
        <f t="shared" ref="D22:I22" si="17">SUM(D24:D30)</f>
        <v>7281.1480000000001</v>
      </c>
      <c r="E22" s="96">
        <f t="shared" si="17"/>
        <v>7396</v>
      </c>
      <c r="F22" s="96">
        <f t="shared" si="17"/>
        <v>23208.023999999994</v>
      </c>
      <c r="G22" s="96">
        <f t="shared" si="17"/>
        <v>3341</v>
      </c>
      <c r="H22" s="96">
        <f t="shared" si="17"/>
        <v>7053.82</v>
      </c>
      <c r="I22" s="96">
        <f t="shared" si="17"/>
        <v>26966</v>
      </c>
      <c r="J22" s="96">
        <f t="shared" ref="J22:BF22" si="18">SUM(J24:J30)</f>
        <v>25609.494999999995</v>
      </c>
      <c r="K22" s="96">
        <f t="shared" si="18"/>
        <v>3275</v>
      </c>
      <c r="L22" s="96">
        <f t="shared" si="18"/>
        <v>7065.7999999999993</v>
      </c>
      <c r="M22" s="96">
        <f t="shared" ref="M22:N22" si="19">SUM(M24:M30)</f>
        <v>1804</v>
      </c>
      <c r="N22" s="96">
        <f t="shared" si="19"/>
        <v>2496.8910000000001</v>
      </c>
      <c r="O22" s="96">
        <f t="shared" si="18"/>
        <v>2676</v>
      </c>
      <c r="P22" s="96">
        <f t="shared" si="18"/>
        <v>6625.9610000000002</v>
      </c>
      <c r="Q22" s="96">
        <f t="shared" si="18"/>
        <v>89</v>
      </c>
      <c r="R22" s="96">
        <f t="shared" si="18"/>
        <v>108.88000000000001</v>
      </c>
      <c r="S22" s="96">
        <f t="shared" si="18"/>
        <v>9610</v>
      </c>
      <c r="T22" s="96">
        <f t="shared" si="18"/>
        <v>6099.9960000000001</v>
      </c>
      <c r="U22" s="96">
        <f t="shared" si="18"/>
        <v>9488</v>
      </c>
      <c r="V22" s="96">
        <f>SUM(V24:V30)</f>
        <v>10430.236000000001</v>
      </c>
      <c r="W22" s="96">
        <f>SUM(W24:W30)</f>
        <v>1503</v>
      </c>
      <c r="X22" s="96">
        <f t="shared" si="18"/>
        <v>1436.6200000000001</v>
      </c>
      <c r="Y22" s="96">
        <f t="shared" si="18"/>
        <v>989</v>
      </c>
      <c r="Z22" s="96">
        <f t="shared" si="18"/>
        <v>2290.0150000000003</v>
      </c>
      <c r="AA22" s="96">
        <f t="shared" si="18"/>
        <v>4263</v>
      </c>
      <c r="AB22" s="96">
        <f t="shared" si="18"/>
        <v>19944.744000000002</v>
      </c>
      <c r="AC22" s="96">
        <f t="shared" si="18"/>
        <v>3575</v>
      </c>
      <c r="AD22" s="96">
        <f t="shared" si="18"/>
        <v>14110.224999999999</v>
      </c>
      <c r="AE22" s="96">
        <f t="shared" si="18"/>
        <v>1875</v>
      </c>
      <c r="AF22" s="96">
        <f t="shared" si="18"/>
        <v>14605.618</v>
      </c>
      <c r="AG22" s="96">
        <f t="shared" ref="AG22:AL22" si="20">SUM(AG24:AG30)</f>
        <v>16477</v>
      </c>
      <c r="AH22" s="96">
        <f t="shared" si="20"/>
        <v>16131.325999999999</v>
      </c>
      <c r="AI22" s="96">
        <f t="shared" si="20"/>
        <v>3021</v>
      </c>
      <c r="AJ22" s="96">
        <f t="shared" si="20"/>
        <v>1206.9589999999998</v>
      </c>
      <c r="AK22" s="96">
        <f t="shared" si="20"/>
        <v>2298</v>
      </c>
      <c r="AL22" s="96">
        <f t="shared" si="20"/>
        <v>6181.69</v>
      </c>
      <c r="AM22" s="96">
        <f t="shared" si="18"/>
        <v>244</v>
      </c>
      <c r="AN22" s="96">
        <f t="shared" si="18"/>
        <v>564.41</v>
      </c>
      <c r="AO22" s="96">
        <f t="shared" si="18"/>
        <v>830</v>
      </c>
      <c r="AP22" s="96">
        <f t="shared" si="18"/>
        <v>7179.71</v>
      </c>
      <c r="AQ22" s="96">
        <f t="shared" si="18"/>
        <v>1452</v>
      </c>
      <c r="AR22" s="96">
        <f t="shared" si="18"/>
        <v>3913.7669999999998</v>
      </c>
      <c r="AS22" s="96">
        <f t="shared" si="18"/>
        <v>332</v>
      </c>
      <c r="AT22" s="121">
        <f>SUM(AT24:AT30)</f>
        <v>1235.9299999999998</v>
      </c>
      <c r="AU22" s="96">
        <f>SUM(AU24:AU30)</f>
        <v>3327</v>
      </c>
      <c r="AV22" s="110">
        <f t="shared" ref="AV22:AX22" si="21">SUM(AV24:AV30)</f>
        <v>7060.9679999999989</v>
      </c>
      <c r="AW22" s="96">
        <f t="shared" si="21"/>
        <v>1039</v>
      </c>
      <c r="AX22" s="109">
        <f t="shared" si="21"/>
        <v>3521.53</v>
      </c>
      <c r="AY22" s="96">
        <f>SUM(AY24:AY30)</f>
        <v>77</v>
      </c>
      <c r="AZ22" s="96">
        <f>SUM(AZ24:AZ30)</f>
        <v>103.3</v>
      </c>
      <c r="BA22" s="96">
        <f t="shared" si="18"/>
        <v>4209</v>
      </c>
      <c r="BB22" s="96">
        <f t="shared" si="18"/>
        <v>2017.2469999999998</v>
      </c>
      <c r="BC22" s="96">
        <f t="shared" si="18"/>
        <v>201</v>
      </c>
      <c r="BD22" s="96">
        <f t="shared" si="18"/>
        <v>511.4</v>
      </c>
      <c r="BE22" s="96">
        <f t="shared" si="18"/>
        <v>5918</v>
      </c>
      <c r="BF22" s="102">
        <f t="shared" si="18"/>
        <v>7870.2180000000008</v>
      </c>
      <c r="BG22" s="98" t="s">
        <v>21</v>
      </c>
      <c r="BH22" s="98"/>
    </row>
    <row r="23" spans="1:60">
      <c r="A23" s="93"/>
      <c r="B23" s="10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121"/>
      <c r="AU23" s="96"/>
      <c r="AV23" s="110"/>
      <c r="AW23" s="96"/>
      <c r="AX23" s="109"/>
      <c r="AY23" s="96"/>
      <c r="AZ23" s="96"/>
      <c r="BA23" s="96"/>
      <c r="BB23" s="96"/>
      <c r="BC23" s="96"/>
      <c r="BD23" s="96"/>
      <c r="BE23" s="96"/>
      <c r="BF23" s="102"/>
      <c r="BG23" s="98"/>
      <c r="BH23" s="98"/>
    </row>
    <row r="24" spans="1:60">
      <c r="A24" s="27" t="s">
        <v>22</v>
      </c>
      <c r="B24" s="28">
        <f t="shared" ref="B24:B30" si="22">SUM(C24,E24,G24,I24,K24,M24,O24,Q24,S24,U24,W24,Y24,AA24,AC24,AE24,AG24,AI24,AK24,AM24,AO24,AQ24,AS24,AU24,AW24,AY24,BA24,BC24,BE24)</f>
        <v>32381</v>
      </c>
      <c r="C24" s="1">
        <v>1455</v>
      </c>
      <c r="D24" s="2">
        <v>2616.62</v>
      </c>
      <c r="E24" s="1">
        <v>3381</v>
      </c>
      <c r="F24" s="2">
        <v>13400.934999999999</v>
      </c>
      <c r="G24" s="1">
        <v>1499</v>
      </c>
      <c r="H24" s="2">
        <v>2867.558</v>
      </c>
      <c r="I24" s="1">
        <v>6413</v>
      </c>
      <c r="J24" s="2">
        <v>6612.4979999999996</v>
      </c>
      <c r="K24" s="1">
        <v>1055</v>
      </c>
      <c r="L24" s="2">
        <v>2084.7469999999998</v>
      </c>
      <c r="M24" s="1">
        <v>936</v>
      </c>
      <c r="N24" s="2">
        <v>1311.7750000000001</v>
      </c>
      <c r="O24" s="1">
        <v>259</v>
      </c>
      <c r="P24" s="2">
        <v>728.7</v>
      </c>
      <c r="Q24" s="1">
        <v>4</v>
      </c>
      <c r="R24" s="2">
        <v>3.4</v>
      </c>
      <c r="S24" s="1">
        <v>1944</v>
      </c>
      <c r="T24" s="2">
        <v>1358.9259999999999</v>
      </c>
      <c r="U24" s="1">
        <v>4039</v>
      </c>
      <c r="V24" s="2">
        <v>5167.5219999999999</v>
      </c>
      <c r="W24" s="1">
        <v>679</v>
      </c>
      <c r="X24" s="2">
        <v>768.57</v>
      </c>
      <c r="Y24" s="1">
        <v>439</v>
      </c>
      <c r="Z24" s="2">
        <v>1236.44</v>
      </c>
      <c r="AA24" s="1">
        <v>584</v>
      </c>
      <c r="AB24" s="2">
        <v>2175.8339999999998</v>
      </c>
      <c r="AC24" s="1">
        <v>828</v>
      </c>
      <c r="AD24" s="2">
        <v>3405</v>
      </c>
      <c r="AE24" s="1">
        <v>469</v>
      </c>
      <c r="AF24" s="2">
        <v>3763.4</v>
      </c>
      <c r="AG24" s="1">
        <v>1881</v>
      </c>
      <c r="AH24" s="2">
        <v>2213.7109999999998</v>
      </c>
      <c r="AI24" s="1">
        <v>637</v>
      </c>
      <c r="AJ24" s="2">
        <v>385.26900000000001</v>
      </c>
      <c r="AK24" s="1">
        <v>1192</v>
      </c>
      <c r="AL24" s="2">
        <v>3518.09</v>
      </c>
      <c r="AM24" s="1">
        <v>72</v>
      </c>
      <c r="AN24" s="2">
        <v>184.35</v>
      </c>
      <c r="AO24" s="1">
        <v>312</v>
      </c>
      <c r="AP24" s="2">
        <v>2732.8</v>
      </c>
      <c r="AQ24" s="1">
        <v>414</v>
      </c>
      <c r="AR24" s="2">
        <v>937.34</v>
      </c>
      <c r="AS24" s="1">
        <v>94</v>
      </c>
      <c r="AT24" s="2">
        <v>284.10000000000002</v>
      </c>
      <c r="AU24" s="1">
        <v>781</v>
      </c>
      <c r="AV24" s="2">
        <v>2010.374</v>
      </c>
      <c r="AW24" s="1">
        <v>236</v>
      </c>
      <c r="AX24" s="2">
        <v>494.35</v>
      </c>
      <c r="AY24" s="1">
        <v>9</v>
      </c>
      <c r="AZ24" s="1">
        <v>12.8</v>
      </c>
      <c r="BA24" s="2">
        <v>83</v>
      </c>
      <c r="BB24" s="1">
        <v>45.65</v>
      </c>
      <c r="BC24" s="2" t="s">
        <v>210</v>
      </c>
      <c r="BD24" s="1" t="s">
        <v>210</v>
      </c>
      <c r="BE24" s="2">
        <v>2686</v>
      </c>
      <c r="BF24" s="46">
        <v>3263.0940000000001</v>
      </c>
      <c r="BG24" s="29" t="s">
        <v>23</v>
      </c>
      <c r="BH24" s="30"/>
    </row>
    <row r="25" spans="1:60">
      <c r="A25" s="27" t="s">
        <v>24</v>
      </c>
      <c r="B25" s="28">
        <f t="shared" si="22"/>
        <v>11381</v>
      </c>
      <c r="C25" s="1">
        <v>194</v>
      </c>
      <c r="D25" s="2">
        <v>402.9</v>
      </c>
      <c r="E25" s="1">
        <v>495</v>
      </c>
      <c r="F25" s="2">
        <v>637</v>
      </c>
      <c r="G25" s="1">
        <v>162</v>
      </c>
      <c r="H25" s="2">
        <v>226.25</v>
      </c>
      <c r="I25" s="1">
        <v>1943</v>
      </c>
      <c r="J25" s="2">
        <v>2331.41</v>
      </c>
      <c r="K25" s="1">
        <v>202</v>
      </c>
      <c r="L25" s="2">
        <v>400.7</v>
      </c>
      <c r="M25" s="1">
        <v>113</v>
      </c>
      <c r="N25" s="2">
        <v>140.69999999999999</v>
      </c>
      <c r="O25" s="1">
        <v>136</v>
      </c>
      <c r="P25" s="2">
        <v>176.7</v>
      </c>
      <c r="Q25" s="1">
        <v>4</v>
      </c>
      <c r="R25" s="2">
        <v>3.1</v>
      </c>
      <c r="S25" s="1">
        <v>659</v>
      </c>
      <c r="T25" s="2">
        <v>658.85</v>
      </c>
      <c r="U25" s="1">
        <v>1458</v>
      </c>
      <c r="V25" s="2">
        <v>1304.0039999999999</v>
      </c>
      <c r="W25" s="1">
        <v>129</v>
      </c>
      <c r="X25" s="2">
        <v>76.95</v>
      </c>
      <c r="Y25" s="1">
        <v>124</v>
      </c>
      <c r="Z25" s="2">
        <v>334.6</v>
      </c>
      <c r="AA25" s="1">
        <v>202</v>
      </c>
      <c r="AB25" s="2">
        <v>608.87</v>
      </c>
      <c r="AC25" s="1">
        <v>605</v>
      </c>
      <c r="AD25" s="2">
        <v>2005.5519999999999</v>
      </c>
      <c r="AE25" s="1">
        <v>164</v>
      </c>
      <c r="AF25" s="2">
        <v>732.1</v>
      </c>
      <c r="AG25" s="1">
        <v>1199</v>
      </c>
      <c r="AH25" s="2">
        <v>1264.56</v>
      </c>
      <c r="AI25" s="1">
        <v>1398</v>
      </c>
      <c r="AJ25" s="2">
        <v>229.01</v>
      </c>
      <c r="AK25" s="1">
        <v>105</v>
      </c>
      <c r="AL25" s="2">
        <v>213.2</v>
      </c>
      <c r="AM25" s="1">
        <v>5</v>
      </c>
      <c r="AN25" s="2">
        <v>8.5</v>
      </c>
      <c r="AO25" s="1">
        <v>35</v>
      </c>
      <c r="AP25" s="2">
        <v>143.1</v>
      </c>
      <c r="AQ25" s="1">
        <v>204</v>
      </c>
      <c r="AR25" s="2">
        <v>507.2</v>
      </c>
      <c r="AS25" s="1">
        <v>46</v>
      </c>
      <c r="AT25" s="2">
        <v>136.19999999999999</v>
      </c>
      <c r="AU25" s="1">
        <v>352</v>
      </c>
      <c r="AV25" s="2">
        <v>850.6</v>
      </c>
      <c r="AW25" s="1">
        <v>384</v>
      </c>
      <c r="AX25" s="2">
        <v>1033.3</v>
      </c>
      <c r="AY25" s="3" t="s">
        <v>210</v>
      </c>
      <c r="AZ25" s="1" t="s">
        <v>210</v>
      </c>
      <c r="BA25" s="2">
        <v>423</v>
      </c>
      <c r="BB25" s="1">
        <v>391.2</v>
      </c>
      <c r="BC25" s="2">
        <v>2</v>
      </c>
      <c r="BD25" s="1">
        <v>4</v>
      </c>
      <c r="BE25" s="2">
        <v>638</v>
      </c>
      <c r="BF25" s="46">
        <v>1206.2909999999999</v>
      </c>
      <c r="BG25" s="29" t="s">
        <v>25</v>
      </c>
      <c r="BH25" s="30"/>
    </row>
    <row r="26" spans="1:60">
      <c r="A26" s="27" t="s">
        <v>26</v>
      </c>
      <c r="B26" s="28">
        <f t="shared" si="22"/>
        <v>11995</v>
      </c>
      <c r="C26" s="1">
        <v>405</v>
      </c>
      <c r="D26" s="2">
        <v>454.7</v>
      </c>
      <c r="E26" s="1">
        <v>623</v>
      </c>
      <c r="F26" s="2">
        <v>1143.05</v>
      </c>
      <c r="G26" s="1">
        <v>138</v>
      </c>
      <c r="H26" s="2">
        <v>144.85</v>
      </c>
      <c r="I26" s="1">
        <v>4297</v>
      </c>
      <c r="J26" s="2">
        <v>2921.15</v>
      </c>
      <c r="K26" s="1">
        <v>232</v>
      </c>
      <c r="L26" s="2">
        <v>319.7</v>
      </c>
      <c r="M26" s="1">
        <v>195</v>
      </c>
      <c r="N26" s="2">
        <v>214.8</v>
      </c>
      <c r="O26" s="1">
        <v>369</v>
      </c>
      <c r="P26" s="2">
        <v>630.15</v>
      </c>
      <c r="Q26" s="1">
        <v>7</v>
      </c>
      <c r="R26" s="2">
        <v>10.3</v>
      </c>
      <c r="S26" s="1">
        <v>1558</v>
      </c>
      <c r="T26" s="2">
        <v>697.11</v>
      </c>
      <c r="U26" s="1">
        <v>1349</v>
      </c>
      <c r="V26" s="2">
        <v>750</v>
      </c>
      <c r="W26" s="1">
        <v>181</v>
      </c>
      <c r="X26" s="2">
        <v>96.75</v>
      </c>
      <c r="Y26" s="1">
        <v>20</v>
      </c>
      <c r="Z26" s="2">
        <v>24.1</v>
      </c>
      <c r="AA26" s="1">
        <v>227</v>
      </c>
      <c r="AB26" s="2">
        <v>967.5</v>
      </c>
      <c r="AC26" s="1">
        <v>129</v>
      </c>
      <c r="AD26" s="2">
        <v>189.45</v>
      </c>
      <c r="AE26" s="1">
        <v>10</v>
      </c>
      <c r="AF26" s="2">
        <v>20.8</v>
      </c>
      <c r="AG26" s="1">
        <v>889</v>
      </c>
      <c r="AH26" s="2">
        <v>345.29</v>
      </c>
      <c r="AI26" s="1">
        <v>443</v>
      </c>
      <c r="AJ26" s="2">
        <v>185.9</v>
      </c>
      <c r="AK26" s="1">
        <v>186</v>
      </c>
      <c r="AL26" s="2">
        <v>259.85000000000002</v>
      </c>
      <c r="AM26" s="1">
        <v>7</v>
      </c>
      <c r="AN26" s="2">
        <v>5.5</v>
      </c>
      <c r="AO26" s="1">
        <v>3</v>
      </c>
      <c r="AP26" s="2">
        <v>2.9</v>
      </c>
      <c r="AQ26" s="1">
        <v>38</v>
      </c>
      <c r="AR26" s="2">
        <v>43.85</v>
      </c>
      <c r="AS26" s="1">
        <v>1</v>
      </c>
      <c r="AT26" s="2">
        <v>1</v>
      </c>
      <c r="AU26" s="1">
        <v>141</v>
      </c>
      <c r="AV26" s="2">
        <v>100.95</v>
      </c>
      <c r="AW26" s="1">
        <v>1</v>
      </c>
      <c r="AX26" s="2">
        <v>1.5</v>
      </c>
      <c r="AY26" s="1">
        <v>2</v>
      </c>
      <c r="AZ26" s="1">
        <v>1.6</v>
      </c>
      <c r="BA26" s="4" t="s">
        <v>210</v>
      </c>
      <c r="BB26" s="1" t="s">
        <v>210</v>
      </c>
      <c r="BC26" s="2" t="s">
        <v>210</v>
      </c>
      <c r="BD26" s="1" t="s">
        <v>210</v>
      </c>
      <c r="BE26" s="2">
        <v>544</v>
      </c>
      <c r="BF26" s="46">
        <v>315.10000000000002</v>
      </c>
      <c r="BG26" s="29" t="s">
        <v>27</v>
      </c>
      <c r="BH26" s="30"/>
    </row>
    <row r="27" spans="1:60">
      <c r="A27" s="27" t="s">
        <v>28</v>
      </c>
      <c r="B27" s="28">
        <f t="shared" si="22"/>
        <v>24995</v>
      </c>
      <c r="C27" s="1">
        <v>1217</v>
      </c>
      <c r="D27" s="2">
        <v>1947.404</v>
      </c>
      <c r="E27" s="1">
        <v>927</v>
      </c>
      <c r="F27" s="2">
        <v>2331.6790000000001</v>
      </c>
      <c r="G27" s="1">
        <v>474</v>
      </c>
      <c r="H27" s="2">
        <v>1819.402</v>
      </c>
      <c r="I27" s="1">
        <v>3543</v>
      </c>
      <c r="J27" s="2">
        <v>2816.4169999999999</v>
      </c>
      <c r="K27" s="1">
        <v>498</v>
      </c>
      <c r="L27" s="2">
        <v>1314.0730000000001</v>
      </c>
      <c r="M27" s="1">
        <v>62</v>
      </c>
      <c r="N27" s="2">
        <v>112.136</v>
      </c>
      <c r="O27" s="1">
        <v>183</v>
      </c>
      <c r="P27" s="2">
        <v>639.01099999999997</v>
      </c>
      <c r="Q27" s="1">
        <v>43</v>
      </c>
      <c r="R27" s="2">
        <v>62.01</v>
      </c>
      <c r="S27" s="1">
        <v>3498</v>
      </c>
      <c r="T27" s="2">
        <v>1931.95</v>
      </c>
      <c r="U27" s="1">
        <v>723</v>
      </c>
      <c r="V27" s="2">
        <v>703.78</v>
      </c>
      <c r="W27" s="1">
        <v>187</v>
      </c>
      <c r="X27" s="2">
        <v>183.07</v>
      </c>
      <c r="Y27" s="1">
        <v>177</v>
      </c>
      <c r="Z27" s="2">
        <v>377.005</v>
      </c>
      <c r="AA27" s="1">
        <v>503</v>
      </c>
      <c r="AB27" s="2">
        <v>3356.59</v>
      </c>
      <c r="AC27" s="1">
        <v>227</v>
      </c>
      <c r="AD27" s="2">
        <v>937.83299999999997</v>
      </c>
      <c r="AE27" s="1">
        <v>824</v>
      </c>
      <c r="AF27" s="2">
        <v>7463.2879999999996</v>
      </c>
      <c r="AG27" s="1">
        <v>6005</v>
      </c>
      <c r="AH27" s="2">
        <v>4565.0450000000001</v>
      </c>
      <c r="AI27" s="1">
        <v>82</v>
      </c>
      <c r="AJ27" s="2">
        <v>58.5</v>
      </c>
      <c r="AK27" s="1">
        <v>344</v>
      </c>
      <c r="AL27" s="2">
        <v>952.48</v>
      </c>
      <c r="AM27" s="1">
        <v>23</v>
      </c>
      <c r="AN27" s="2">
        <v>64.69</v>
      </c>
      <c r="AO27" s="1">
        <v>331</v>
      </c>
      <c r="AP27" s="2">
        <v>3413.16</v>
      </c>
      <c r="AQ27" s="1">
        <v>254</v>
      </c>
      <c r="AR27" s="2">
        <v>912.06700000000001</v>
      </c>
      <c r="AS27" s="1">
        <v>117</v>
      </c>
      <c r="AT27" s="2">
        <v>512.78</v>
      </c>
      <c r="AU27" s="1">
        <v>396</v>
      </c>
      <c r="AV27" s="2">
        <v>1002.174</v>
      </c>
      <c r="AW27" s="1">
        <v>275</v>
      </c>
      <c r="AX27" s="2">
        <v>1311.95</v>
      </c>
      <c r="AY27" s="3" t="s">
        <v>210</v>
      </c>
      <c r="AZ27" s="1" t="s">
        <v>210</v>
      </c>
      <c r="BA27" s="2">
        <v>3399</v>
      </c>
      <c r="BB27" s="1">
        <v>1365.8969999999999</v>
      </c>
      <c r="BC27" s="2">
        <v>16</v>
      </c>
      <c r="BD27" s="1">
        <v>12.4</v>
      </c>
      <c r="BE27" s="2">
        <v>667</v>
      </c>
      <c r="BF27" s="46">
        <v>1280.7729999999999</v>
      </c>
      <c r="BG27" s="29" t="s">
        <v>29</v>
      </c>
      <c r="BH27" s="30"/>
    </row>
    <row r="28" spans="1:60">
      <c r="A28" s="27" t="s">
        <v>30</v>
      </c>
      <c r="B28" s="28">
        <f t="shared" si="22"/>
        <v>11736</v>
      </c>
      <c r="C28" s="1">
        <v>604</v>
      </c>
      <c r="D28" s="2">
        <v>994.4</v>
      </c>
      <c r="E28" s="1">
        <v>687</v>
      </c>
      <c r="F28" s="2">
        <v>2021.1</v>
      </c>
      <c r="G28" s="1">
        <v>550</v>
      </c>
      <c r="H28" s="2">
        <v>1118.4000000000001</v>
      </c>
      <c r="I28" s="1">
        <v>2640</v>
      </c>
      <c r="J28" s="2">
        <v>2777.71</v>
      </c>
      <c r="K28" s="1">
        <v>918</v>
      </c>
      <c r="L28" s="2">
        <v>2269.3000000000002</v>
      </c>
      <c r="M28" s="1">
        <v>76</v>
      </c>
      <c r="N28" s="2">
        <v>116.3</v>
      </c>
      <c r="O28" s="1">
        <v>72</v>
      </c>
      <c r="P28" s="2">
        <v>225</v>
      </c>
      <c r="Q28" s="1">
        <v>3</v>
      </c>
      <c r="R28" s="2">
        <v>2.2999999999999998</v>
      </c>
      <c r="S28" s="1">
        <v>1428</v>
      </c>
      <c r="T28" s="2">
        <v>1081.5</v>
      </c>
      <c r="U28" s="1">
        <v>308</v>
      </c>
      <c r="V28" s="2">
        <v>523.79999999999995</v>
      </c>
      <c r="W28" s="1">
        <v>51</v>
      </c>
      <c r="X28" s="2">
        <v>70.099999999999994</v>
      </c>
      <c r="Y28" s="1">
        <v>53</v>
      </c>
      <c r="Z28" s="2">
        <v>118.4</v>
      </c>
      <c r="AA28" s="1">
        <v>783</v>
      </c>
      <c r="AB28" s="2">
        <v>3281.1</v>
      </c>
      <c r="AC28" s="1">
        <v>668</v>
      </c>
      <c r="AD28" s="2">
        <v>2159.3000000000002</v>
      </c>
      <c r="AE28" s="1">
        <v>120</v>
      </c>
      <c r="AF28" s="2">
        <v>696.5</v>
      </c>
      <c r="AG28" s="1">
        <v>910</v>
      </c>
      <c r="AH28" s="2">
        <v>1045.0999999999999</v>
      </c>
      <c r="AI28" s="1">
        <v>138</v>
      </c>
      <c r="AJ28" s="2">
        <v>104.9</v>
      </c>
      <c r="AK28" s="1">
        <v>97</v>
      </c>
      <c r="AL28" s="2">
        <v>248.4</v>
      </c>
      <c r="AM28" s="1">
        <v>57</v>
      </c>
      <c r="AN28" s="2">
        <v>154.69999999999999</v>
      </c>
      <c r="AO28" s="1">
        <v>38</v>
      </c>
      <c r="AP28" s="2">
        <v>252.9</v>
      </c>
      <c r="AQ28" s="1">
        <v>161</v>
      </c>
      <c r="AR28" s="2">
        <v>508.4</v>
      </c>
      <c r="AS28" s="1">
        <v>20</v>
      </c>
      <c r="AT28" s="2">
        <v>109.7</v>
      </c>
      <c r="AU28" s="1">
        <v>909</v>
      </c>
      <c r="AV28" s="2">
        <v>1852.7</v>
      </c>
      <c r="AW28" s="1">
        <v>36</v>
      </c>
      <c r="AX28" s="2">
        <v>168.9</v>
      </c>
      <c r="AY28" s="1">
        <v>53</v>
      </c>
      <c r="AZ28" s="1">
        <v>73.3</v>
      </c>
      <c r="BA28" s="4" t="s">
        <v>210</v>
      </c>
      <c r="BB28" s="1" t="s">
        <v>210</v>
      </c>
      <c r="BC28" s="2">
        <v>145</v>
      </c>
      <c r="BD28" s="1">
        <v>449.7</v>
      </c>
      <c r="BE28" s="2">
        <v>211</v>
      </c>
      <c r="BF28" s="46">
        <v>316.25</v>
      </c>
      <c r="BG28" s="29" t="s">
        <v>31</v>
      </c>
      <c r="BH28" s="30"/>
    </row>
    <row r="29" spans="1:60">
      <c r="A29" s="27" t="s">
        <v>32</v>
      </c>
      <c r="B29" s="28">
        <f t="shared" si="22"/>
        <v>20481</v>
      </c>
      <c r="C29" s="1">
        <v>247</v>
      </c>
      <c r="D29" s="2">
        <v>452.774</v>
      </c>
      <c r="E29" s="1">
        <v>962</v>
      </c>
      <c r="F29" s="2">
        <v>2723.6</v>
      </c>
      <c r="G29" s="1">
        <v>311</v>
      </c>
      <c r="H29" s="2">
        <v>469.55</v>
      </c>
      <c r="I29" s="1">
        <v>6321</v>
      </c>
      <c r="J29" s="2">
        <v>6246.8</v>
      </c>
      <c r="K29" s="1">
        <v>272</v>
      </c>
      <c r="L29" s="2">
        <v>530.04999999999995</v>
      </c>
      <c r="M29" s="1">
        <v>275</v>
      </c>
      <c r="N29" s="2">
        <v>333.1</v>
      </c>
      <c r="O29" s="1">
        <v>1313</v>
      </c>
      <c r="P29" s="2">
        <v>3014.65</v>
      </c>
      <c r="Q29" s="1">
        <v>14</v>
      </c>
      <c r="R29" s="2">
        <v>16.07</v>
      </c>
      <c r="S29" s="1">
        <v>119</v>
      </c>
      <c r="T29" s="2">
        <v>101.63</v>
      </c>
      <c r="U29" s="1">
        <v>540</v>
      </c>
      <c r="V29" s="2">
        <v>768.25</v>
      </c>
      <c r="W29" s="1">
        <v>171</v>
      </c>
      <c r="X29" s="2">
        <v>145.97999999999999</v>
      </c>
      <c r="Y29" s="1">
        <v>139</v>
      </c>
      <c r="Z29" s="2">
        <v>140.15</v>
      </c>
      <c r="AA29" s="1">
        <v>1852</v>
      </c>
      <c r="AB29" s="2">
        <v>9014.7000000000007</v>
      </c>
      <c r="AC29" s="1">
        <v>543</v>
      </c>
      <c r="AD29" s="2">
        <v>2227.6799999999998</v>
      </c>
      <c r="AE29" s="1">
        <v>143</v>
      </c>
      <c r="AF29" s="2">
        <v>960.43</v>
      </c>
      <c r="AG29" s="1">
        <v>5350</v>
      </c>
      <c r="AH29" s="2">
        <v>6526.88</v>
      </c>
      <c r="AI29" s="1">
        <v>231</v>
      </c>
      <c r="AJ29" s="2">
        <v>185.34</v>
      </c>
      <c r="AK29" s="1">
        <v>147</v>
      </c>
      <c r="AL29" s="2">
        <v>404.3</v>
      </c>
      <c r="AM29" s="1">
        <v>24</v>
      </c>
      <c r="AN29" s="2">
        <v>73.67</v>
      </c>
      <c r="AO29" s="1">
        <v>38</v>
      </c>
      <c r="AP29" s="2">
        <v>215.8</v>
      </c>
      <c r="AQ29" s="1">
        <v>188</v>
      </c>
      <c r="AR29" s="2">
        <v>461.1</v>
      </c>
      <c r="AS29" s="1">
        <v>20</v>
      </c>
      <c r="AT29" s="2">
        <v>65.849999999999994</v>
      </c>
      <c r="AU29" s="1">
        <v>393</v>
      </c>
      <c r="AV29" s="2">
        <v>627.11</v>
      </c>
      <c r="AW29" s="1">
        <v>56</v>
      </c>
      <c r="AX29" s="2">
        <v>277.60000000000002</v>
      </c>
      <c r="AY29" s="1">
        <v>3</v>
      </c>
      <c r="AZ29" s="1">
        <v>5.6</v>
      </c>
      <c r="BA29" s="2">
        <v>304</v>
      </c>
      <c r="BB29" s="1">
        <v>214.5</v>
      </c>
      <c r="BC29" s="2">
        <v>34</v>
      </c>
      <c r="BD29" s="1">
        <v>40.700000000000003</v>
      </c>
      <c r="BE29" s="2">
        <v>471</v>
      </c>
      <c r="BF29" s="46">
        <v>822.71</v>
      </c>
      <c r="BG29" s="29" t="s">
        <v>33</v>
      </c>
      <c r="BH29" s="30"/>
    </row>
    <row r="30" spans="1:60">
      <c r="A30" s="27" t="s">
        <v>34</v>
      </c>
      <c r="B30" s="28">
        <f t="shared" si="22"/>
        <v>7648</v>
      </c>
      <c r="C30" s="1">
        <v>220</v>
      </c>
      <c r="D30" s="2">
        <v>412.35</v>
      </c>
      <c r="E30" s="1">
        <v>321</v>
      </c>
      <c r="F30" s="2">
        <v>950.66</v>
      </c>
      <c r="G30" s="1">
        <v>207</v>
      </c>
      <c r="H30" s="2">
        <v>407.81</v>
      </c>
      <c r="I30" s="1">
        <v>1809</v>
      </c>
      <c r="J30" s="2">
        <v>1903.51</v>
      </c>
      <c r="K30" s="1">
        <v>98</v>
      </c>
      <c r="L30" s="2">
        <v>147.22999999999999</v>
      </c>
      <c r="M30" s="1">
        <v>147</v>
      </c>
      <c r="N30" s="2">
        <v>268.08</v>
      </c>
      <c r="O30" s="1">
        <v>344</v>
      </c>
      <c r="P30" s="2">
        <v>1211.75</v>
      </c>
      <c r="Q30" s="1">
        <v>14</v>
      </c>
      <c r="R30" s="2">
        <v>11.7</v>
      </c>
      <c r="S30" s="1">
        <v>404</v>
      </c>
      <c r="T30" s="2">
        <v>270.02999999999997</v>
      </c>
      <c r="U30" s="1">
        <v>1071</v>
      </c>
      <c r="V30" s="2">
        <v>1212.8800000000001</v>
      </c>
      <c r="W30" s="1">
        <v>105</v>
      </c>
      <c r="X30" s="2">
        <v>95.2</v>
      </c>
      <c r="Y30" s="1">
        <v>37</v>
      </c>
      <c r="Z30" s="2">
        <v>59.32</v>
      </c>
      <c r="AA30" s="1">
        <v>112</v>
      </c>
      <c r="AB30" s="2">
        <v>540.15</v>
      </c>
      <c r="AC30" s="1">
        <v>575</v>
      </c>
      <c r="AD30" s="2">
        <v>3185.41</v>
      </c>
      <c r="AE30" s="1">
        <v>145</v>
      </c>
      <c r="AF30" s="2">
        <v>969.1</v>
      </c>
      <c r="AG30" s="1">
        <v>243</v>
      </c>
      <c r="AH30" s="2">
        <v>170.74</v>
      </c>
      <c r="AI30" s="1">
        <v>92</v>
      </c>
      <c r="AJ30" s="2">
        <v>58.04</v>
      </c>
      <c r="AK30" s="1">
        <v>227</v>
      </c>
      <c r="AL30" s="2">
        <v>585.37</v>
      </c>
      <c r="AM30" s="1">
        <v>56</v>
      </c>
      <c r="AN30" s="2">
        <v>73</v>
      </c>
      <c r="AO30" s="1">
        <v>73</v>
      </c>
      <c r="AP30" s="2">
        <v>419.05</v>
      </c>
      <c r="AQ30" s="1">
        <v>193</v>
      </c>
      <c r="AR30" s="2">
        <v>543.80999999999995</v>
      </c>
      <c r="AS30" s="1">
        <v>34</v>
      </c>
      <c r="AT30" s="2">
        <v>126.3</v>
      </c>
      <c r="AU30" s="1">
        <v>355</v>
      </c>
      <c r="AV30" s="2">
        <v>617.05999999999995</v>
      </c>
      <c r="AW30" s="1">
        <v>51</v>
      </c>
      <c r="AX30" s="2">
        <v>233.93</v>
      </c>
      <c r="AY30" s="1">
        <v>10</v>
      </c>
      <c r="AZ30" s="1">
        <v>10</v>
      </c>
      <c r="BA30" s="4" t="s">
        <v>210</v>
      </c>
      <c r="BB30" s="1" t="s">
        <v>210</v>
      </c>
      <c r="BC30" s="2">
        <v>4</v>
      </c>
      <c r="BD30" s="1">
        <v>4.5999999999999996</v>
      </c>
      <c r="BE30" s="2">
        <v>701</v>
      </c>
      <c r="BF30" s="46">
        <v>666</v>
      </c>
      <c r="BG30" s="29" t="s">
        <v>35</v>
      </c>
      <c r="BH30" s="30"/>
    </row>
    <row r="31" spans="1:60">
      <c r="A31" s="31" t="s">
        <v>182</v>
      </c>
      <c r="B31" s="32">
        <f>SUM(B32:B35)</f>
        <v>14147</v>
      </c>
      <c r="C31" s="33">
        <f>SUM(C32:C35)</f>
        <v>160</v>
      </c>
      <c r="D31" s="33">
        <f>SUM(D32:D35)</f>
        <v>224.99200000000002</v>
      </c>
      <c r="E31" s="33">
        <f t="shared" ref="E31:F31" si="23">SUM(E32:E35)</f>
        <v>957</v>
      </c>
      <c r="F31" s="33">
        <f t="shared" si="23"/>
        <v>2185.7650000000003</v>
      </c>
      <c r="G31" s="33">
        <f t="shared" ref="G31" si="24">SUM(G32:G35)</f>
        <v>153</v>
      </c>
      <c r="H31" s="33">
        <f t="shared" ref="H31" si="25">SUM(H32:H35)</f>
        <v>223.82400000000001</v>
      </c>
      <c r="I31" s="33">
        <f t="shared" ref="I31" si="26">SUM(I32:I35)</f>
        <v>4145</v>
      </c>
      <c r="J31" s="33">
        <f t="shared" ref="J31" si="27">SUM(J32:J35)</f>
        <v>3730.971</v>
      </c>
      <c r="K31" s="33">
        <f t="shared" ref="K31" si="28">SUM(K32:K35)</f>
        <v>194</v>
      </c>
      <c r="L31" s="33">
        <f t="shared" ref="L31" si="29">SUM(L32:L35)</f>
        <v>368.31600000000003</v>
      </c>
      <c r="M31" s="33">
        <f t="shared" ref="M31:N31" si="30">SUM(M32:M35)</f>
        <v>122</v>
      </c>
      <c r="N31" s="33">
        <f t="shared" si="30"/>
        <v>138.92600000000002</v>
      </c>
      <c r="O31" s="33">
        <f t="shared" ref="O31" si="31">SUM(O32:O35)</f>
        <v>939</v>
      </c>
      <c r="P31" s="33">
        <f t="shared" ref="P31" si="32">SUM(P32:P35)</f>
        <v>3053.6760000000004</v>
      </c>
      <c r="Q31" s="34">
        <f t="shared" ref="Q31" si="33">SUM(Q32:Q35)</f>
        <v>109</v>
      </c>
      <c r="R31" s="33">
        <f t="shared" ref="R31" si="34">SUM(R32:R35)</f>
        <v>92.97999999999999</v>
      </c>
      <c r="S31" s="33">
        <f t="shared" ref="S31" si="35">SUM(S32:S35)</f>
        <v>1629</v>
      </c>
      <c r="T31" s="33">
        <f t="shared" ref="T31" si="36">SUM(T32:T35)</f>
        <v>917.35</v>
      </c>
      <c r="U31" s="33">
        <f t="shared" ref="U31" si="37">SUM(U32:U35)</f>
        <v>144</v>
      </c>
      <c r="V31" s="33">
        <f>SUM(V32:V35)</f>
        <v>210.67000000000002</v>
      </c>
      <c r="W31" s="33">
        <f t="shared" ref="W31" si="38">SUM(W32:W35)</f>
        <v>100</v>
      </c>
      <c r="X31" s="33">
        <f t="shared" ref="X31" si="39">SUM(X32:X35)</f>
        <v>100.64999999999999</v>
      </c>
      <c r="Y31" s="33">
        <f t="shared" ref="Y31" si="40">SUM(Y32:Y35)</f>
        <v>52</v>
      </c>
      <c r="Z31" s="33">
        <f t="shared" ref="Z31" si="41">SUM(Z32:Z35)</f>
        <v>91.59</v>
      </c>
      <c r="AA31" s="33">
        <f t="shared" ref="AA31" si="42">SUM(AA32:AA35)</f>
        <v>266</v>
      </c>
      <c r="AB31" s="33">
        <f t="shared" ref="AB31" si="43">SUM(AB32:AB35)</f>
        <v>886.80900000000008</v>
      </c>
      <c r="AC31" s="33">
        <f t="shared" ref="AC31" si="44">SUM(AC32:AC35)</f>
        <v>764</v>
      </c>
      <c r="AD31" s="33">
        <f t="shared" ref="AD31" si="45">SUM(AD32:AD35)</f>
        <v>2642.5050000000001</v>
      </c>
      <c r="AE31" s="33">
        <f t="shared" ref="AE31" si="46">SUM(AE32:AE35)</f>
        <v>35</v>
      </c>
      <c r="AF31" s="35">
        <f t="shared" ref="AF31:AL31" si="47">SUM(AF32:AF35)</f>
        <v>147.94000000000003</v>
      </c>
      <c r="AG31" s="35">
        <f t="shared" si="47"/>
        <v>1815</v>
      </c>
      <c r="AH31" s="35">
        <f t="shared" si="47"/>
        <v>1174.6510000000001</v>
      </c>
      <c r="AI31" s="35">
        <f t="shared" si="47"/>
        <v>164</v>
      </c>
      <c r="AJ31" s="35">
        <f t="shared" si="47"/>
        <v>86.149999999999991</v>
      </c>
      <c r="AK31" s="35">
        <f t="shared" si="47"/>
        <v>135</v>
      </c>
      <c r="AL31" s="35">
        <f t="shared" si="47"/>
        <v>260.08000000000004</v>
      </c>
      <c r="AM31" s="33">
        <f t="shared" ref="AM31" si="48">SUM(AM32:AM35)</f>
        <v>56</v>
      </c>
      <c r="AN31" s="36">
        <f t="shared" ref="AN31" si="49">SUM(AN32:AN35)</f>
        <v>129.52499999999998</v>
      </c>
      <c r="AO31" s="33">
        <f t="shared" ref="AO31" si="50">SUM(AO32:AO35)</f>
        <v>11</v>
      </c>
      <c r="AP31" s="36">
        <f t="shared" ref="AP31" si="51">SUM(AP32:AP35)</f>
        <v>38.89</v>
      </c>
      <c r="AQ31" s="33">
        <f t="shared" ref="AQ31" si="52">SUM(AQ32:AQ35)</f>
        <v>137</v>
      </c>
      <c r="AR31" s="36">
        <f t="shared" ref="AR31" si="53">SUM(AR32:AR35)</f>
        <v>352.053</v>
      </c>
      <c r="AS31" s="33">
        <f t="shared" ref="AS31" si="54">SUM(AS32:AS35)</f>
        <v>6</v>
      </c>
      <c r="AT31" s="35">
        <f t="shared" ref="AT31:AX31" si="55">SUM(AT32:AT35)</f>
        <v>21.05</v>
      </c>
      <c r="AU31" s="33">
        <f>SUM(AU32:AU35)</f>
        <v>1219</v>
      </c>
      <c r="AV31" s="36">
        <f t="shared" si="55"/>
        <v>2348.998</v>
      </c>
      <c r="AW31" s="33">
        <f t="shared" si="55"/>
        <v>29</v>
      </c>
      <c r="AX31" s="36">
        <f t="shared" si="55"/>
        <v>85.5</v>
      </c>
      <c r="AY31" s="33">
        <f t="shared" ref="AY31" si="56">SUM(AY32:AY35)</f>
        <v>0</v>
      </c>
      <c r="AZ31" s="33">
        <f t="shared" ref="AZ31" si="57">SUM(AZ32:AZ35)</f>
        <v>0</v>
      </c>
      <c r="BA31" s="33">
        <f t="shared" ref="BA31" si="58">SUM(BA32:BA35)</f>
        <v>56</v>
      </c>
      <c r="BB31" s="36">
        <f t="shared" ref="BB31" si="59">SUM(BB32:BB35)</f>
        <v>56</v>
      </c>
      <c r="BC31" s="33">
        <f t="shared" ref="BC31" si="60">SUM(BC32:BC35)</f>
        <v>30</v>
      </c>
      <c r="BD31" s="36">
        <f t="shared" ref="BD31" si="61">SUM(BD32:BD35)</f>
        <v>35.4</v>
      </c>
      <c r="BE31" s="33">
        <f t="shared" ref="BE31" si="62">SUM(BE32:BE35)</f>
        <v>720</v>
      </c>
      <c r="BF31" s="37">
        <f t="shared" ref="BF31" si="63">SUM(BF32:BF35)</f>
        <v>886.68000000000006</v>
      </c>
      <c r="BG31" s="38" t="s">
        <v>183</v>
      </c>
      <c r="BH31" s="30"/>
    </row>
    <row r="32" spans="1:60">
      <c r="A32" s="27" t="s">
        <v>36</v>
      </c>
      <c r="B32" s="28">
        <f>SUM(C32,E32,G32,I32,K32,M32,O32,Q32,S32,U32,W32,Y32,AA32,AC32,AE32,AG32,AI32,AK32,AM32,AO32,AQ32,AS32,AU32,AW32,AY32,BA32,BC32,BE32)</f>
        <v>6282</v>
      </c>
      <c r="C32" s="1">
        <v>73</v>
      </c>
      <c r="D32" s="2">
        <v>88.091999999999999</v>
      </c>
      <c r="E32" s="1">
        <v>401</v>
      </c>
      <c r="F32" s="2">
        <v>865.19500000000005</v>
      </c>
      <c r="G32" s="1">
        <v>74</v>
      </c>
      <c r="H32" s="2">
        <v>90.341999999999999</v>
      </c>
      <c r="I32" s="1">
        <v>2767</v>
      </c>
      <c r="J32" s="2">
        <v>2302.2310000000002</v>
      </c>
      <c r="K32" s="1">
        <v>114</v>
      </c>
      <c r="L32" s="2">
        <v>234.36600000000001</v>
      </c>
      <c r="M32" s="1">
        <v>29</v>
      </c>
      <c r="N32" s="2">
        <v>40.526000000000003</v>
      </c>
      <c r="O32" s="1">
        <v>722</v>
      </c>
      <c r="P32" s="2">
        <v>2786.8760000000002</v>
      </c>
      <c r="Q32" s="1">
        <v>101</v>
      </c>
      <c r="R32" s="2">
        <v>84.58</v>
      </c>
      <c r="S32" s="1">
        <v>188</v>
      </c>
      <c r="T32" s="2">
        <v>121.9</v>
      </c>
      <c r="U32" s="1">
        <v>59</v>
      </c>
      <c r="V32" s="2">
        <v>99.67</v>
      </c>
      <c r="W32" s="1">
        <v>63</v>
      </c>
      <c r="X32" s="2">
        <v>68.599999999999994</v>
      </c>
      <c r="Y32" s="1">
        <v>25</v>
      </c>
      <c r="Z32" s="2">
        <v>46.79</v>
      </c>
      <c r="AA32" s="1">
        <v>54</v>
      </c>
      <c r="AB32" s="2">
        <v>176.98400000000001</v>
      </c>
      <c r="AC32" s="1">
        <v>214</v>
      </c>
      <c r="AD32" s="2">
        <v>708.06899999999996</v>
      </c>
      <c r="AE32" s="1">
        <v>15</v>
      </c>
      <c r="AF32" s="2">
        <v>101.54</v>
      </c>
      <c r="AG32" s="1">
        <v>220</v>
      </c>
      <c r="AH32" s="2">
        <v>178.845</v>
      </c>
      <c r="AI32" s="1">
        <v>33</v>
      </c>
      <c r="AJ32" s="2">
        <v>19.8</v>
      </c>
      <c r="AK32" s="1">
        <v>55</v>
      </c>
      <c r="AL32" s="2">
        <v>115.23</v>
      </c>
      <c r="AM32" s="1">
        <v>20</v>
      </c>
      <c r="AN32" s="2">
        <v>41.325000000000003</v>
      </c>
      <c r="AO32" s="1">
        <v>3</v>
      </c>
      <c r="AP32" s="2">
        <v>14.39</v>
      </c>
      <c r="AQ32" s="1">
        <v>68</v>
      </c>
      <c r="AR32" s="2">
        <v>211.99299999999999</v>
      </c>
      <c r="AS32" s="1">
        <v>3</v>
      </c>
      <c r="AT32" s="2">
        <v>12.05</v>
      </c>
      <c r="AU32" s="1">
        <v>595</v>
      </c>
      <c r="AV32" s="2">
        <v>1430.528</v>
      </c>
      <c r="AW32" s="1">
        <v>19</v>
      </c>
      <c r="AX32" s="2">
        <v>66.7</v>
      </c>
      <c r="AY32" s="3" t="s">
        <v>210</v>
      </c>
      <c r="AZ32" s="1" t="s">
        <v>210</v>
      </c>
      <c r="BA32" s="4" t="s">
        <v>210</v>
      </c>
      <c r="BB32" s="1" t="s">
        <v>210</v>
      </c>
      <c r="BC32" s="2">
        <v>1</v>
      </c>
      <c r="BD32" s="1">
        <v>1.8</v>
      </c>
      <c r="BE32" s="2">
        <v>366</v>
      </c>
      <c r="BF32" s="46">
        <v>539.32500000000005</v>
      </c>
      <c r="BG32" s="29" t="s">
        <v>37</v>
      </c>
      <c r="BH32" s="30"/>
    </row>
    <row r="33" spans="1:60">
      <c r="A33" s="27" t="s">
        <v>38</v>
      </c>
      <c r="B33" s="28">
        <f>SUM(C33,E33,G33,I33,K33,M33,O33,Q33,S33,U33,W33,Y33,AA33,AC33,AE33,AG33,AI33,AK33,AM33,AO33,AQ33,AS33,AU33,AW33,AY33,BA33,BC33,BE33)</f>
        <v>1854</v>
      </c>
      <c r="C33" s="1">
        <v>9</v>
      </c>
      <c r="D33" s="2">
        <v>7.5</v>
      </c>
      <c r="E33" s="1">
        <v>69</v>
      </c>
      <c r="F33" s="2">
        <v>153.5</v>
      </c>
      <c r="G33" s="1">
        <v>9</v>
      </c>
      <c r="H33" s="2">
        <v>8.6999999999999993</v>
      </c>
      <c r="I33" s="1">
        <v>112</v>
      </c>
      <c r="J33" s="2">
        <v>108.94</v>
      </c>
      <c r="K33" s="1">
        <v>13</v>
      </c>
      <c r="L33" s="2">
        <v>15.8</v>
      </c>
      <c r="M33" s="1">
        <v>39</v>
      </c>
      <c r="N33" s="2">
        <v>25.6</v>
      </c>
      <c r="O33" s="1">
        <v>39</v>
      </c>
      <c r="P33" s="2">
        <v>36.299999999999997</v>
      </c>
      <c r="Q33" s="1">
        <v>3</v>
      </c>
      <c r="R33" s="2">
        <v>2.1</v>
      </c>
      <c r="S33" s="1">
        <v>2</v>
      </c>
      <c r="T33" s="2">
        <v>0.6</v>
      </c>
      <c r="U33" s="1">
        <v>26</v>
      </c>
      <c r="V33" s="2">
        <v>17.100000000000001</v>
      </c>
      <c r="W33" s="1">
        <v>1</v>
      </c>
      <c r="X33" s="2">
        <v>0.6</v>
      </c>
      <c r="Y33" s="1">
        <v>3</v>
      </c>
      <c r="Z33" s="2">
        <v>4</v>
      </c>
      <c r="AA33" s="1">
        <v>21</v>
      </c>
      <c r="AB33" s="2">
        <v>43.125</v>
      </c>
      <c r="AC33" s="1">
        <v>27</v>
      </c>
      <c r="AD33" s="2">
        <v>44.9</v>
      </c>
      <c r="AE33" s="1">
        <v>2</v>
      </c>
      <c r="AF33" s="2">
        <v>4.5</v>
      </c>
      <c r="AG33" s="1">
        <v>1257</v>
      </c>
      <c r="AH33" s="2">
        <v>812.19500000000005</v>
      </c>
      <c r="AI33" s="1">
        <v>101</v>
      </c>
      <c r="AJ33" s="2">
        <v>39.75</v>
      </c>
      <c r="AK33" s="1">
        <v>13</v>
      </c>
      <c r="AL33" s="2">
        <v>23.2</v>
      </c>
      <c r="AM33" s="1">
        <v>3</v>
      </c>
      <c r="AN33" s="2">
        <v>3</v>
      </c>
      <c r="AO33" s="1">
        <v>1</v>
      </c>
      <c r="AP33" s="2">
        <v>1.5</v>
      </c>
      <c r="AQ33" s="1">
        <v>20</v>
      </c>
      <c r="AR33" s="2">
        <v>21.46</v>
      </c>
      <c r="AS33" s="3" t="s">
        <v>210</v>
      </c>
      <c r="AT33" s="2" t="s">
        <v>210</v>
      </c>
      <c r="AU33" s="1">
        <v>50</v>
      </c>
      <c r="AV33" s="2">
        <v>47.48</v>
      </c>
      <c r="AW33" s="1">
        <v>1</v>
      </c>
      <c r="AX33" s="2">
        <v>1.5</v>
      </c>
      <c r="AY33" s="3" t="s">
        <v>210</v>
      </c>
      <c r="AZ33" s="1" t="s">
        <v>210</v>
      </c>
      <c r="BA33" s="4" t="s">
        <v>210</v>
      </c>
      <c r="BB33" s="1" t="s">
        <v>210</v>
      </c>
      <c r="BC33" s="2">
        <v>2</v>
      </c>
      <c r="BD33" s="1">
        <v>0.6</v>
      </c>
      <c r="BE33" s="2">
        <v>31</v>
      </c>
      <c r="BF33" s="46">
        <v>16.600000000000001</v>
      </c>
      <c r="BG33" s="29" t="s">
        <v>39</v>
      </c>
      <c r="BH33" s="30"/>
    </row>
    <row r="34" spans="1:60">
      <c r="A34" s="27" t="s">
        <v>40</v>
      </c>
      <c r="B34" s="28">
        <f>SUM(C34,E34,G34,I34,K34,M34,O34,Q34,S34,U34,W34,Y34,AA34,AC34,AE34,AG34,AI34,AK34,AM34,AO34,AQ34,AS34,AU34,AW34,AY34,BA34,BC34,BE34)</f>
        <v>1955</v>
      </c>
      <c r="C34" s="1">
        <v>58</v>
      </c>
      <c r="D34" s="2">
        <v>107.1</v>
      </c>
      <c r="E34" s="1">
        <v>267</v>
      </c>
      <c r="F34" s="2">
        <v>742.6</v>
      </c>
      <c r="G34" s="1">
        <v>33</v>
      </c>
      <c r="H34" s="2">
        <v>89</v>
      </c>
      <c r="I34" s="1">
        <v>302</v>
      </c>
      <c r="J34" s="2">
        <v>395.7</v>
      </c>
      <c r="K34" s="1">
        <v>35</v>
      </c>
      <c r="L34" s="2">
        <v>77</v>
      </c>
      <c r="M34" s="1">
        <v>40</v>
      </c>
      <c r="N34" s="2">
        <v>56.7</v>
      </c>
      <c r="O34" s="1">
        <v>53</v>
      </c>
      <c r="P34" s="2">
        <v>106.5</v>
      </c>
      <c r="Q34" s="1">
        <v>1</v>
      </c>
      <c r="R34" s="2">
        <v>2</v>
      </c>
      <c r="S34" s="1">
        <v>5</v>
      </c>
      <c r="T34" s="2">
        <v>3.9</v>
      </c>
      <c r="U34" s="1">
        <v>39</v>
      </c>
      <c r="V34" s="2">
        <v>72.099999999999994</v>
      </c>
      <c r="W34" s="1">
        <v>12</v>
      </c>
      <c r="X34" s="2">
        <v>15</v>
      </c>
      <c r="Y34" s="1">
        <v>13</v>
      </c>
      <c r="Z34" s="2">
        <v>23.6</v>
      </c>
      <c r="AA34" s="1">
        <v>173</v>
      </c>
      <c r="AB34" s="2">
        <v>623</v>
      </c>
      <c r="AC34" s="1">
        <v>412</v>
      </c>
      <c r="AD34" s="2">
        <v>1576.6759999999999</v>
      </c>
      <c r="AE34" s="1">
        <v>7</v>
      </c>
      <c r="AF34" s="2">
        <v>27.5</v>
      </c>
      <c r="AG34" s="1">
        <v>84</v>
      </c>
      <c r="AH34" s="2">
        <v>58.9</v>
      </c>
      <c r="AI34" s="1">
        <v>2</v>
      </c>
      <c r="AJ34" s="2">
        <v>0.9</v>
      </c>
      <c r="AK34" s="1">
        <v>49</v>
      </c>
      <c r="AL34" s="2">
        <v>94.9</v>
      </c>
      <c r="AM34" s="1">
        <v>32</v>
      </c>
      <c r="AN34" s="2">
        <v>85</v>
      </c>
      <c r="AO34" s="1">
        <v>5</v>
      </c>
      <c r="AP34" s="2">
        <v>21</v>
      </c>
      <c r="AQ34" s="1">
        <v>36</v>
      </c>
      <c r="AR34" s="2">
        <v>100.7</v>
      </c>
      <c r="AS34" s="1">
        <v>3</v>
      </c>
      <c r="AT34" s="2">
        <v>9</v>
      </c>
      <c r="AU34" s="1">
        <v>205</v>
      </c>
      <c r="AV34" s="2">
        <v>394.4</v>
      </c>
      <c r="AW34" s="1">
        <v>4</v>
      </c>
      <c r="AX34" s="2">
        <v>11</v>
      </c>
      <c r="AY34" s="3" t="s">
        <v>210</v>
      </c>
      <c r="AZ34" s="1" t="s">
        <v>210</v>
      </c>
      <c r="BA34" s="4" t="s">
        <v>210</v>
      </c>
      <c r="BB34" s="1" t="s">
        <v>210</v>
      </c>
      <c r="BC34" s="2">
        <v>5</v>
      </c>
      <c r="BD34" s="1">
        <v>7</v>
      </c>
      <c r="BE34" s="2">
        <v>80</v>
      </c>
      <c r="BF34" s="46">
        <v>122.3</v>
      </c>
      <c r="BG34" s="29" t="s">
        <v>41</v>
      </c>
      <c r="BH34" s="30"/>
    </row>
    <row r="35" spans="1:60">
      <c r="A35" s="27" t="s">
        <v>42</v>
      </c>
      <c r="B35" s="28">
        <f>SUM(C35,E35,G35,I35,K35,M35,O35,Q35,S35,U35,W35,Y35,AA35,AC35,AE35,AG35,AI35,AK35,AM35,AO35,AQ35,AS35,AU35,AW35,AY35,BA35,BC35,BE35)</f>
        <v>4056</v>
      </c>
      <c r="C35" s="1">
        <v>20</v>
      </c>
      <c r="D35" s="2">
        <v>22.3</v>
      </c>
      <c r="E35" s="1">
        <v>220</v>
      </c>
      <c r="F35" s="2">
        <v>424.47</v>
      </c>
      <c r="G35" s="1">
        <v>37</v>
      </c>
      <c r="H35" s="2">
        <v>35.781999999999996</v>
      </c>
      <c r="I35" s="1">
        <v>964</v>
      </c>
      <c r="J35" s="2">
        <v>924.1</v>
      </c>
      <c r="K35" s="1">
        <v>32</v>
      </c>
      <c r="L35" s="2">
        <v>41.15</v>
      </c>
      <c r="M35" s="1">
        <v>14</v>
      </c>
      <c r="N35" s="2">
        <v>16.100000000000001</v>
      </c>
      <c r="O35" s="1">
        <v>125</v>
      </c>
      <c r="P35" s="2">
        <v>124</v>
      </c>
      <c r="Q35" s="1">
        <v>4</v>
      </c>
      <c r="R35" s="2">
        <v>4.3</v>
      </c>
      <c r="S35" s="1">
        <v>1434</v>
      </c>
      <c r="T35" s="2">
        <v>790.95</v>
      </c>
      <c r="U35" s="1">
        <v>20</v>
      </c>
      <c r="V35" s="2">
        <v>21.8</v>
      </c>
      <c r="W35" s="1">
        <v>24</v>
      </c>
      <c r="X35" s="2">
        <v>16.45</v>
      </c>
      <c r="Y35" s="1">
        <v>11</v>
      </c>
      <c r="Z35" s="2">
        <v>17.2</v>
      </c>
      <c r="AA35" s="1">
        <v>18</v>
      </c>
      <c r="AB35" s="2">
        <v>43.7</v>
      </c>
      <c r="AC35" s="1">
        <v>111</v>
      </c>
      <c r="AD35" s="2">
        <v>312.86</v>
      </c>
      <c r="AE35" s="1">
        <v>11</v>
      </c>
      <c r="AF35" s="2">
        <v>14.4</v>
      </c>
      <c r="AG35" s="1">
        <v>254</v>
      </c>
      <c r="AH35" s="2">
        <v>124.711</v>
      </c>
      <c r="AI35" s="1">
        <v>28</v>
      </c>
      <c r="AJ35" s="2">
        <v>25.7</v>
      </c>
      <c r="AK35" s="1">
        <v>18</v>
      </c>
      <c r="AL35" s="2">
        <v>26.75</v>
      </c>
      <c r="AM35" s="1">
        <v>1</v>
      </c>
      <c r="AN35" s="2">
        <v>0.2</v>
      </c>
      <c r="AO35" s="1">
        <v>2</v>
      </c>
      <c r="AP35" s="2">
        <v>2</v>
      </c>
      <c r="AQ35" s="1">
        <v>13</v>
      </c>
      <c r="AR35" s="2">
        <v>17.899999999999999</v>
      </c>
      <c r="AS35" s="3" t="s">
        <v>210</v>
      </c>
      <c r="AT35" s="2" t="s">
        <v>210</v>
      </c>
      <c r="AU35" s="1">
        <v>369</v>
      </c>
      <c r="AV35" s="2">
        <v>476.59</v>
      </c>
      <c r="AW35" s="1">
        <v>5</v>
      </c>
      <c r="AX35" s="2">
        <v>6.3</v>
      </c>
      <c r="AY35" s="3" t="s">
        <v>210</v>
      </c>
      <c r="AZ35" s="1" t="s">
        <v>210</v>
      </c>
      <c r="BA35" s="2">
        <v>56</v>
      </c>
      <c r="BB35" s="1">
        <v>56</v>
      </c>
      <c r="BC35" s="2">
        <v>22</v>
      </c>
      <c r="BD35" s="1">
        <v>26</v>
      </c>
      <c r="BE35" s="2">
        <v>243</v>
      </c>
      <c r="BF35" s="46">
        <v>208.45500000000001</v>
      </c>
      <c r="BG35" s="29" t="s">
        <v>43</v>
      </c>
      <c r="BH35" s="30"/>
    </row>
    <row r="36" spans="1:60" s="26" customFormat="1">
      <c r="A36" s="93" t="s">
        <v>44</v>
      </c>
      <c r="B36" s="105">
        <f>SUM(B38:B41)</f>
        <v>9229</v>
      </c>
      <c r="C36" s="96">
        <f>SUM(C38:C41)</f>
        <v>195</v>
      </c>
      <c r="D36" s="96">
        <f>SUM(D38:D41)</f>
        <v>201.51</v>
      </c>
      <c r="E36" s="96">
        <f t="shared" ref="E36:O36" si="64">SUM(E38:E41)</f>
        <v>510</v>
      </c>
      <c r="F36" s="96">
        <f>SUM(F38:F41)</f>
        <v>755.37</v>
      </c>
      <c r="G36" s="96">
        <f t="shared" si="64"/>
        <v>191</v>
      </c>
      <c r="H36" s="96">
        <f t="shared" si="64"/>
        <v>232.26999999999998</v>
      </c>
      <c r="I36" s="96">
        <f t="shared" si="64"/>
        <v>280</v>
      </c>
      <c r="J36" s="96">
        <f t="shared" si="64"/>
        <v>254.35300000000001</v>
      </c>
      <c r="K36" s="96">
        <f t="shared" si="64"/>
        <v>238</v>
      </c>
      <c r="L36" s="96">
        <f t="shared" si="64"/>
        <v>286.60200000000003</v>
      </c>
      <c r="M36" s="96">
        <f t="shared" ref="M36:N36" si="65">SUM(M38:M41)</f>
        <v>218</v>
      </c>
      <c r="N36" s="96">
        <f t="shared" si="65"/>
        <v>145.14400000000001</v>
      </c>
      <c r="O36" s="96">
        <f t="shared" si="64"/>
        <v>579</v>
      </c>
      <c r="P36" s="96">
        <f>SUM(P38:P41)</f>
        <v>697.18499999999995</v>
      </c>
      <c r="Q36" s="94">
        <f t="shared" ref="Q36:U36" si="66">SUM(Q38:Q41)</f>
        <v>220</v>
      </c>
      <c r="R36" s="95">
        <f t="shared" si="66"/>
        <v>112.495</v>
      </c>
      <c r="S36" s="95">
        <f t="shared" si="66"/>
        <v>111</v>
      </c>
      <c r="T36" s="95">
        <f t="shared" si="66"/>
        <v>70.61999999999999</v>
      </c>
      <c r="U36" s="95">
        <f t="shared" si="66"/>
        <v>533</v>
      </c>
      <c r="V36" s="95">
        <f>SUM(V38:V41)</f>
        <v>550.84300000000007</v>
      </c>
      <c r="W36" s="95">
        <f>SUM(W38:W41)</f>
        <v>45</v>
      </c>
      <c r="X36" s="95">
        <f t="shared" ref="X36:AE36" si="67">SUM(X38:X41)</f>
        <v>30.617000000000001</v>
      </c>
      <c r="Y36" s="95">
        <f t="shared" si="67"/>
        <v>43</v>
      </c>
      <c r="Z36" s="95">
        <f t="shared" si="67"/>
        <v>32.245000000000005</v>
      </c>
      <c r="AA36" s="95">
        <f t="shared" si="67"/>
        <v>27</v>
      </c>
      <c r="AB36" s="95">
        <f t="shared" si="67"/>
        <v>66.400000000000006</v>
      </c>
      <c r="AC36" s="97">
        <f t="shared" si="67"/>
        <v>1580</v>
      </c>
      <c r="AD36" s="95">
        <f t="shared" si="67"/>
        <v>3372.6909999999998</v>
      </c>
      <c r="AE36" s="95">
        <f t="shared" si="67"/>
        <v>847</v>
      </c>
      <c r="AF36" s="97">
        <f>SUM(AF38:AF41)</f>
        <v>6891.15</v>
      </c>
      <c r="AG36" s="97">
        <f t="shared" ref="AG36:AL36" si="68">SUM(AG38:AG41)</f>
        <v>657</v>
      </c>
      <c r="AH36" s="97">
        <f t="shared" si="68"/>
        <v>665.29099999999994</v>
      </c>
      <c r="AI36" s="97">
        <f t="shared" si="68"/>
        <v>177</v>
      </c>
      <c r="AJ36" s="97">
        <f t="shared" si="68"/>
        <v>110.60000000000001</v>
      </c>
      <c r="AK36" s="97">
        <f t="shared" si="68"/>
        <v>493</v>
      </c>
      <c r="AL36" s="97">
        <f t="shared" si="68"/>
        <v>791.21199999999999</v>
      </c>
      <c r="AM36" s="95">
        <f t="shared" ref="AM36:BF36" si="69">SUM(AM38:AM41)</f>
        <v>339</v>
      </c>
      <c r="AN36" s="101">
        <f t="shared" si="69"/>
        <v>562.11300000000006</v>
      </c>
      <c r="AO36" s="95">
        <f t="shared" si="69"/>
        <v>344</v>
      </c>
      <c r="AP36" s="101">
        <f t="shared" si="69"/>
        <v>3053.1</v>
      </c>
      <c r="AQ36" s="95">
        <f t="shared" si="69"/>
        <v>286</v>
      </c>
      <c r="AR36" s="101">
        <f t="shared" si="69"/>
        <v>576.88</v>
      </c>
      <c r="AS36" s="95">
        <f t="shared" si="69"/>
        <v>86</v>
      </c>
      <c r="AT36" s="97">
        <f t="shared" si="69"/>
        <v>540.04999999999995</v>
      </c>
      <c r="AU36" s="95">
        <f t="shared" ref="AU36:AX36" si="70">SUM(AU38:AU41)</f>
        <v>418</v>
      </c>
      <c r="AV36" s="101">
        <f t="shared" si="70"/>
        <v>504.77500000000003</v>
      </c>
      <c r="AW36" s="95">
        <f t="shared" si="70"/>
        <v>115</v>
      </c>
      <c r="AX36" s="101">
        <f t="shared" si="70"/>
        <v>553.04999999999995</v>
      </c>
      <c r="AY36" s="95">
        <f>SUM(AY38:AY41)</f>
        <v>9</v>
      </c>
      <c r="AZ36" s="95">
        <f>SUM(AZ38:AZ41)</f>
        <v>8.6</v>
      </c>
      <c r="BA36" s="95">
        <f t="shared" si="69"/>
        <v>98</v>
      </c>
      <c r="BB36" s="101">
        <f t="shared" si="69"/>
        <v>46.8</v>
      </c>
      <c r="BC36" s="95">
        <f t="shared" si="69"/>
        <v>12</v>
      </c>
      <c r="BD36" s="101">
        <f t="shared" si="69"/>
        <v>13.358000000000001</v>
      </c>
      <c r="BE36" s="95">
        <f t="shared" si="69"/>
        <v>578</v>
      </c>
      <c r="BF36" s="100">
        <f t="shared" si="69"/>
        <v>331.07499999999999</v>
      </c>
      <c r="BG36" s="99" t="s">
        <v>45</v>
      </c>
      <c r="BH36" s="99"/>
    </row>
    <row r="37" spans="1:60">
      <c r="A37" s="93"/>
      <c r="B37" s="105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4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7"/>
      <c r="AD37" s="95"/>
      <c r="AE37" s="95"/>
      <c r="AF37" s="97"/>
      <c r="AG37" s="97"/>
      <c r="AH37" s="97"/>
      <c r="AI37" s="97"/>
      <c r="AJ37" s="97"/>
      <c r="AK37" s="97"/>
      <c r="AL37" s="97"/>
      <c r="AM37" s="95"/>
      <c r="AN37" s="101"/>
      <c r="AO37" s="95"/>
      <c r="AP37" s="101"/>
      <c r="AQ37" s="95"/>
      <c r="AR37" s="101"/>
      <c r="AS37" s="95"/>
      <c r="AT37" s="97"/>
      <c r="AU37" s="95"/>
      <c r="AV37" s="101"/>
      <c r="AW37" s="95"/>
      <c r="AX37" s="101"/>
      <c r="AY37" s="95"/>
      <c r="AZ37" s="95"/>
      <c r="BA37" s="95"/>
      <c r="BB37" s="101"/>
      <c r="BC37" s="95"/>
      <c r="BD37" s="101"/>
      <c r="BE37" s="95"/>
      <c r="BF37" s="100"/>
      <c r="BG37" s="99"/>
      <c r="BH37" s="99"/>
    </row>
    <row r="38" spans="1:60">
      <c r="A38" s="27" t="s">
        <v>46</v>
      </c>
      <c r="B38" s="28">
        <f>SUM(C38,E38,G38,I38,K38,M38,O38,Q38,S38,U38,W38,Y38,AA38,AC38,AE38,AG38,AI38,AK38,AM38,AO38,AQ38,AS38,AU38,AW38,AY38,BA38,BC38,BE38)</f>
        <v>2775</v>
      </c>
      <c r="C38" s="1">
        <v>66</v>
      </c>
      <c r="D38" s="2">
        <v>50.77</v>
      </c>
      <c r="E38" s="1">
        <v>241</v>
      </c>
      <c r="F38" s="2">
        <v>232.27</v>
      </c>
      <c r="G38" s="1">
        <v>55</v>
      </c>
      <c r="H38" s="2">
        <v>42.56</v>
      </c>
      <c r="I38" s="1">
        <v>63</v>
      </c>
      <c r="J38" s="2">
        <v>32.902999999999999</v>
      </c>
      <c r="K38" s="1">
        <v>147</v>
      </c>
      <c r="L38" s="2">
        <v>77.802000000000007</v>
      </c>
      <c r="M38" s="1">
        <v>95</v>
      </c>
      <c r="N38" s="2">
        <v>47.264000000000003</v>
      </c>
      <c r="O38" s="1">
        <v>290</v>
      </c>
      <c r="P38" s="2">
        <v>186.065</v>
      </c>
      <c r="Q38" s="1">
        <v>114</v>
      </c>
      <c r="R38" s="2">
        <v>53.234999999999999</v>
      </c>
      <c r="S38" s="1">
        <v>11</v>
      </c>
      <c r="T38" s="2">
        <v>5.5</v>
      </c>
      <c r="U38" s="1">
        <v>161</v>
      </c>
      <c r="V38" s="2">
        <v>110.123</v>
      </c>
      <c r="W38" s="1">
        <v>12</v>
      </c>
      <c r="X38" s="2">
        <v>5.117</v>
      </c>
      <c r="Y38" s="1">
        <v>28</v>
      </c>
      <c r="Z38" s="2">
        <v>18.745000000000001</v>
      </c>
      <c r="AA38" s="1">
        <v>1</v>
      </c>
      <c r="AB38" s="2">
        <v>0.4</v>
      </c>
      <c r="AC38" s="1">
        <v>571</v>
      </c>
      <c r="AD38" s="2">
        <v>568.34900000000005</v>
      </c>
      <c r="AE38" s="1">
        <v>59</v>
      </c>
      <c r="AF38" s="2">
        <v>203.75</v>
      </c>
      <c r="AG38" s="1">
        <v>292</v>
      </c>
      <c r="AH38" s="2">
        <v>190.321</v>
      </c>
      <c r="AI38" s="1">
        <v>20</v>
      </c>
      <c r="AJ38" s="2">
        <v>14.6</v>
      </c>
      <c r="AK38" s="1">
        <v>137</v>
      </c>
      <c r="AL38" s="2">
        <v>115.11199999999999</v>
      </c>
      <c r="AM38" s="1">
        <v>92</v>
      </c>
      <c r="AN38" s="2">
        <v>78.233000000000004</v>
      </c>
      <c r="AO38" s="1">
        <v>14</v>
      </c>
      <c r="AP38" s="2">
        <v>28.8</v>
      </c>
      <c r="AQ38" s="1">
        <v>55</v>
      </c>
      <c r="AR38" s="2">
        <v>37.85</v>
      </c>
      <c r="AS38" s="1">
        <v>4</v>
      </c>
      <c r="AT38" s="2">
        <v>6.5</v>
      </c>
      <c r="AU38" s="1">
        <v>102</v>
      </c>
      <c r="AV38" s="2">
        <v>61.774999999999999</v>
      </c>
      <c r="AW38" s="1">
        <v>12</v>
      </c>
      <c r="AX38" s="2">
        <v>30.5</v>
      </c>
      <c r="AY38" s="3" t="s">
        <v>210</v>
      </c>
      <c r="AZ38" s="1" t="s">
        <v>210</v>
      </c>
      <c r="BA38" s="4" t="s">
        <v>210</v>
      </c>
      <c r="BB38" s="1" t="s">
        <v>210</v>
      </c>
      <c r="BC38" s="2">
        <v>4</v>
      </c>
      <c r="BD38" s="1">
        <v>0.158</v>
      </c>
      <c r="BE38" s="2">
        <v>129</v>
      </c>
      <c r="BF38" s="46">
        <v>67.2</v>
      </c>
      <c r="BG38" s="29" t="s">
        <v>47</v>
      </c>
      <c r="BH38" s="30"/>
    </row>
    <row r="39" spans="1:60">
      <c r="A39" s="27" t="s">
        <v>48</v>
      </c>
      <c r="B39" s="28">
        <f>SUM(C39,E39,G39,I39,K39,M39,O39,Q39,S39,U39,W39,Y39,AA39,AC39,AE39,AG39,AI39,AK39,AM39,AO39,AQ39,AS39,AU39,AW39,AY39,BA39,BC39,BE39)</f>
        <v>2717</v>
      </c>
      <c r="C39" s="1">
        <v>33</v>
      </c>
      <c r="D39" s="2">
        <v>26.14</v>
      </c>
      <c r="E39" s="1">
        <v>124</v>
      </c>
      <c r="F39" s="2">
        <v>140</v>
      </c>
      <c r="G39" s="1">
        <v>55</v>
      </c>
      <c r="H39" s="2">
        <v>42.41</v>
      </c>
      <c r="I39" s="1">
        <v>60</v>
      </c>
      <c r="J39" s="2">
        <v>41.55</v>
      </c>
      <c r="K39" s="1">
        <v>23</v>
      </c>
      <c r="L39" s="2">
        <v>14.9</v>
      </c>
      <c r="M39" s="1">
        <v>85</v>
      </c>
      <c r="N39" s="2">
        <v>56.53</v>
      </c>
      <c r="O39" s="1">
        <v>142</v>
      </c>
      <c r="P39" s="2">
        <v>84.82</v>
      </c>
      <c r="Q39" s="1">
        <v>96</v>
      </c>
      <c r="R39" s="2">
        <v>48.06</v>
      </c>
      <c r="S39" s="1">
        <v>60</v>
      </c>
      <c r="T39" s="2">
        <v>33.869999999999997</v>
      </c>
      <c r="U39" s="1">
        <v>164</v>
      </c>
      <c r="V39" s="2">
        <v>120.22</v>
      </c>
      <c r="W39" s="1">
        <v>20</v>
      </c>
      <c r="X39" s="2">
        <v>14.5</v>
      </c>
      <c r="Y39" s="1">
        <v>5</v>
      </c>
      <c r="Z39" s="2">
        <v>5</v>
      </c>
      <c r="AA39" s="1">
        <v>24</v>
      </c>
      <c r="AB39" s="2">
        <v>60</v>
      </c>
      <c r="AC39" s="1">
        <v>608</v>
      </c>
      <c r="AD39" s="2">
        <v>1359.2919999999999</v>
      </c>
      <c r="AE39" s="1">
        <v>106</v>
      </c>
      <c r="AF39" s="2">
        <v>219.4</v>
      </c>
      <c r="AG39" s="1">
        <v>200</v>
      </c>
      <c r="AH39" s="2">
        <v>120.77</v>
      </c>
      <c r="AI39" s="1">
        <v>66</v>
      </c>
      <c r="AJ39" s="2">
        <v>38.950000000000003</v>
      </c>
      <c r="AK39" s="1">
        <v>180</v>
      </c>
      <c r="AL39" s="2">
        <v>124.7</v>
      </c>
      <c r="AM39" s="1">
        <v>147</v>
      </c>
      <c r="AN39" s="2">
        <v>131.38</v>
      </c>
      <c r="AO39" s="1">
        <v>23</v>
      </c>
      <c r="AP39" s="2">
        <v>32.299999999999997</v>
      </c>
      <c r="AQ39" s="1">
        <v>98</v>
      </c>
      <c r="AR39" s="2">
        <v>65.03</v>
      </c>
      <c r="AS39" s="1">
        <v>16</v>
      </c>
      <c r="AT39" s="2">
        <v>14.05</v>
      </c>
      <c r="AU39" s="1">
        <v>120</v>
      </c>
      <c r="AV39" s="2">
        <v>76.7</v>
      </c>
      <c r="AW39" s="1">
        <v>19</v>
      </c>
      <c r="AX39" s="2">
        <v>17.350000000000001</v>
      </c>
      <c r="AY39" s="1">
        <v>3</v>
      </c>
      <c r="AZ39" s="1">
        <v>2.4</v>
      </c>
      <c r="BA39" s="2">
        <v>1</v>
      </c>
      <c r="BB39" s="1">
        <v>0.8</v>
      </c>
      <c r="BC39" s="2">
        <v>6</v>
      </c>
      <c r="BD39" s="1">
        <v>4.2</v>
      </c>
      <c r="BE39" s="2">
        <v>233</v>
      </c>
      <c r="BF39" s="46">
        <v>98.424999999999997</v>
      </c>
      <c r="BG39" s="29" t="s">
        <v>49</v>
      </c>
      <c r="BH39" s="30"/>
    </row>
    <row r="40" spans="1:60">
      <c r="A40" s="27" t="s">
        <v>50</v>
      </c>
      <c r="B40" s="28">
        <f>SUM(C40,E40,G40,I40,K40,M40,O40,Q40,S40,U40,W40,Y40,AA40,AC40,AE40,AG40,AI40,AK40,AM40,AO40,AQ40,AS40,AU40,AW40,AY40,BA40,BC40,BE40)</f>
        <v>2298</v>
      </c>
      <c r="C40" s="1">
        <v>74</v>
      </c>
      <c r="D40" s="2">
        <v>81.8</v>
      </c>
      <c r="E40" s="1">
        <v>118</v>
      </c>
      <c r="F40" s="2">
        <v>316.10000000000002</v>
      </c>
      <c r="G40" s="1">
        <v>47</v>
      </c>
      <c r="H40" s="2">
        <v>71.599999999999994</v>
      </c>
      <c r="I40" s="1">
        <v>99</v>
      </c>
      <c r="J40" s="2">
        <v>100.4</v>
      </c>
      <c r="K40" s="1">
        <v>61</v>
      </c>
      <c r="L40" s="2">
        <v>172.4</v>
      </c>
      <c r="M40" s="1">
        <v>32</v>
      </c>
      <c r="N40" s="2">
        <v>36.15</v>
      </c>
      <c r="O40" s="1">
        <v>146</v>
      </c>
      <c r="P40" s="2">
        <v>422.3</v>
      </c>
      <c r="Q40" s="1">
        <v>10</v>
      </c>
      <c r="R40" s="2">
        <v>11.2</v>
      </c>
      <c r="S40" s="1">
        <v>37</v>
      </c>
      <c r="T40" s="2">
        <v>29.9</v>
      </c>
      <c r="U40" s="1">
        <v>162</v>
      </c>
      <c r="V40" s="2">
        <v>253.4</v>
      </c>
      <c r="W40" s="1">
        <v>10</v>
      </c>
      <c r="X40" s="2">
        <v>7.2</v>
      </c>
      <c r="Y40" s="1">
        <v>6</v>
      </c>
      <c r="Z40" s="2">
        <v>5.4</v>
      </c>
      <c r="AA40" s="1">
        <v>2</v>
      </c>
      <c r="AB40" s="2">
        <v>6</v>
      </c>
      <c r="AC40" s="1">
        <v>336</v>
      </c>
      <c r="AD40" s="2">
        <v>1240.05</v>
      </c>
      <c r="AE40" s="1">
        <v>100</v>
      </c>
      <c r="AF40" s="2">
        <v>628</v>
      </c>
      <c r="AG40" s="1">
        <v>106</v>
      </c>
      <c r="AH40" s="2">
        <v>199.2</v>
      </c>
      <c r="AI40" s="1">
        <v>53</v>
      </c>
      <c r="AJ40" s="2">
        <v>39.35</v>
      </c>
      <c r="AK40" s="1">
        <v>125</v>
      </c>
      <c r="AL40" s="2">
        <v>312.39999999999998</v>
      </c>
      <c r="AM40" s="1">
        <v>96</v>
      </c>
      <c r="AN40" s="2">
        <v>344.5</v>
      </c>
      <c r="AO40" s="1">
        <v>27</v>
      </c>
      <c r="AP40" s="2">
        <v>194</v>
      </c>
      <c r="AQ40" s="1">
        <v>123</v>
      </c>
      <c r="AR40" s="2">
        <v>440</v>
      </c>
      <c r="AS40" s="1">
        <v>14</v>
      </c>
      <c r="AT40" s="2">
        <v>48.5</v>
      </c>
      <c r="AU40" s="1">
        <v>182</v>
      </c>
      <c r="AV40" s="2">
        <v>338.5</v>
      </c>
      <c r="AW40" s="1">
        <v>38</v>
      </c>
      <c r="AX40" s="2">
        <v>142.19999999999999</v>
      </c>
      <c r="AY40" s="1">
        <v>4</v>
      </c>
      <c r="AZ40" s="1">
        <v>3.7</v>
      </c>
      <c r="BA40" s="2">
        <v>97</v>
      </c>
      <c r="BB40" s="1">
        <v>46</v>
      </c>
      <c r="BC40" s="2" t="s">
        <v>210</v>
      </c>
      <c r="BD40" s="1" t="s">
        <v>210</v>
      </c>
      <c r="BE40" s="2">
        <v>193</v>
      </c>
      <c r="BF40" s="46">
        <v>140.65</v>
      </c>
      <c r="BG40" s="29" t="s">
        <v>51</v>
      </c>
      <c r="BH40" s="30"/>
    </row>
    <row r="41" spans="1:60">
      <c r="A41" s="27" t="s">
        <v>52</v>
      </c>
      <c r="B41" s="28">
        <f>SUM(C41,E41,G41,I41,K41,M41,O41,Q41,S41,U41,W41,Y41,AA41,AC41,AE41,AG41,AI41,AK41,AM41,AO41,AQ41,AS41,AU41,AW41,AY41,BA41,BC41,BE41)</f>
        <v>1439</v>
      </c>
      <c r="C41" s="1">
        <v>22</v>
      </c>
      <c r="D41" s="2">
        <v>42.8</v>
      </c>
      <c r="E41" s="1">
        <v>27</v>
      </c>
      <c r="F41" s="2">
        <v>67</v>
      </c>
      <c r="G41" s="1">
        <v>34</v>
      </c>
      <c r="H41" s="2">
        <v>75.7</v>
      </c>
      <c r="I41" s="1">
        <v>58</v>
      </c>
      <c r="J41" s="2">
        <v>79.5</v>
      </c>
      <c r="K41" s="1">
        <v>7</v>
      </c>
      <c r="L41" s="2">
        <v>21.5</v>
      </c>
      <c r="M41" s="1">
        <v>6</v>
      </c>
      <c r="N41" s="2">
        <v>5.2</v>
      </c>
      <c r="O41" s="1">
        <v>1</v>
      </c>
      <c r="P41" s="2">
        <v>4</v>
      </c>
      <c r="Q41" s="3" t="s">
        <v>210</v>
      </c>
      <c r="R41" s="2" t="s">
        <v>210</v>
      </c>
      <c r="S41" s="1">
        <v>3</v>
      </c>
      <c r="T41" s="2">
        <v>1.35</v>
      </c>
      <c r="U41" s="1">
        <v>46</v>
      </c>
      <c r="V41" s="2">
        <v>67.099999999999994</v>
      </c>
      <c r="W41" s="1">
        <v>3</v>
      </c>
      <c r="X41" s="2">
        <v>3.8</v>
      </c>
      <c r="Y41" s="1">
        <v>4</v>
      </c>
      <c r="Z41" s="2">
        <v>3.1</v>
      </c>
      <c r="AA41" s="3" t="s">
        <v>210</v>
      </c>
      <c r="AB41" s="2" t="s">
        <v>210</v>
      </c>
      <c r="AC41" s="1">
        <v>65</v>
      </c>
      <c r="AD41" s="2">
        <v>205</v>
      </c>
      <c r="AE41" s="1">
        <v>582</v>
      </c>
      <c r="AF41" s="2">
        <v>5840</v>
      </c>
      <c r="AG41" s="1">
        <v>59</v>
      </c>
      <c r="AH41" s="2">
        <v>155</v>
      </c>
      <c r="AI41" s="1">
        <v>38</v>
      </c>
      <c r="AJ41" s="2">
        <v>17.7</v>
      </c>
      <c r="AK41" s="1">
        <v>51</v>
      </c>
      <c r="AL41" s="2">
        <v>239</v>
      </c>
      <c r="AM41" s="1">
        <v>4</v>
      </c>
      <c r="AN41" s="2">
        <v>8</v>
      </c>
      <c r="AO41" s="1">
        <v>280</v>
      </c>
      <c r="AP41" s="2">
        <v>2798</v>
      </c>
      <c r="AQ41" s="1">
        <v>10</v>
      </c>
      <c r="AR41" s="2">
        <v>34</v>
      </c>
      <c r="AS41" s="1">
        <v>52</v>
      </c>
      <c r="AT41" s="2">
        <v>471</v>
      </c>
      <c r="AU41" s="1">
        <v>14</v>
      </c>
      <c r="AV41" s="2">
        <v>27.8</v>
      </c>
      <c r="AW41" s="1">
        <v>46</v>
      </c>
      <c r="AX41" s="2">
        <v>363</v>
      </c>
      <c r="AY41" s="1">
        <v>2</v>
      </c>
      <c r="AZ41" s="1">
        <v>2.5</v>
      </c>
      <c r="BA41" s="4" t="s">
        <v>210</v>
      </c>
      <c r="BB41" s="1" t="s">
        <v>210</v>
      </c>
      <c r="BC41" s="2">
        <v>2</v>
      </c>
      <c r="BD41" s="1">
        <v>9</v>
      </c>
      <c r="BE41" s="2">
        <v>23</v>
      </c>
      <c r="BF41" s="46">
        <v>24.8</v>
      </c>
      <c r="BG41" s="29" t="s">
        <v>53</v>
      </c>
      <c r="BH41" s="30"/>
    </row>
    <row r="42" spans="1:60" s="26" customFormat="1">
      <c r="A42" s="93" t="s">
        <v>54</v>
      </c>
      <c r="B42" s="105">
        <f>SUM(B44:B48)</f>
        <v>76985</v>
      </c>
      <c r="C42" s="96">
        <f>SUM(C44:C48)</f>
        <v>1671</v>
      </c>
      <c r="D42" s="96">
        <f>SUM(D44:D48)</f>
        <v>3190.5299999999997</v>
      </c>
      <c r="E42" s="96">
        <f t="shared" ref="E42:P42" si="71">SUM(E44:E48)</f>
        <v>2159</v>
      </c>
      <c r="F42" s="96">
        <f t="shared" si="71"/>
        <v>6016.3339999999989</v>
      </c>
      <c r="G42" s="96">
        <f>SUM(G44:G48)</f>
        <v>1455</v>
      </c>
      <c r="H42" s="96">
        <f t="shared" si="71"/>
        <v>3216.7</v>
      </c>
      <c r="I42" s="96">
        <f t="shared" si="71"/>
        <v>7130</v>
      </c>
      <c r="J42" s="96">
        <f t="shared" si="71"/>
        <v>10293.660000000002</v>
      </c>
      <c r="K42" s="96">
        <f t="shared" si="71"/>
        <v>1869</v>
      </c>
      <c r="L42" s="96">
        <f t="shared" si="71"/>
        <v>5101.97</v>
      </c>
      <c r="M42" s="96">
        <f t="shared" ref="M42:N42" si="72">SUM(M44:M48)</f>
        <v>1236</v>
      </c>
      <c r="N42" s="96">
        <f t="shared" si="72"/>
        <v>1696.9699999999998</v>
      </c>
      <c r="O42" s="96">
        <f t="shared" si="71"/>
        <v>3508</v>
      </c>
      <c r="P42" s="96">
        <f t="shared" si="71"/>
        <v>10414.960000000001</v>
      </c>
      <c r="Q42" s="94">
        <f t="shared" ref="Q42:V42" si="73">SUM(Q44:Q48)</f>
        <v>830</v>
      </c>
      <c r="R42" s="95">
        <f t="shared" si="73"/>
        <v>755.99</v>
      </c>
      <c r="S42" s="95">
        <f t="shared" si="73"/>
        <v>672</v>
      </c>
      <c r="T42" s="95">
        <f t="shared" si="73"/>
        <v>430.24</v>
      </c>
      <c r="U42" s="95">
        <f t="shared" si="73"/>
        <v>2173</v>
      </c>
      <c r="V42" s="95">
        <f t="shared" si="73"/>
        <v>3305.8</v>
      </c>
      <c r="W42" s="95">
        <f>SUM(W44:W48)</f>
        <v>394</v>
      </c>
      <c r="X42" s="95">
        <f>SUM(X44:X48)</f>
        <v>586.96</v>
      </c>
      <c r="Y42" s="95">
        <f t="shared" ref="Y42:AE42" si="74">SUM(Y44:Y48)</f>
        <v>637</v>
      </c>
      <c r="Z42" s="95">
        <f>SUM(Z44:Z48)</f>
        <v>1357.68</v>
      </c>
      <c r="AA42" s="95">
        <f t="shared" si="74"/>
        <v>27478</v>
      </c>
      <c r="AB42" s="95">
        <f t="shared" si="74"/>
        <v>217244.30200000003</v>
      </c>
      <c r="AC42" s="97">
        <f t="shared" si="74"/>
        <v>4854</v>
      </c>
      <c r="AD42" s="95">
        <f t="shared" si="74"/>
        <v>16486.5</v>
      </c>
      <c r="AE42" s="95">
        <f t="shared" si="74"/>
        <v>1156</v>
      </c>
      <c r="AF42" s="97">
        <f>SUM(AF44:AF48)</f>
        <v>9311</v>
      </c>
      <c r="AG42" s="97">
        <f t="shared" ref="AG42:AL42" si="75">SUM(AG44:AG48)</f>
        <v>3535</v>
      </c>
      <c r="AH42" s="97">
        <f t="shared" si="75"/>
        <v>3406.4389999999994</v>
      </c>
      <c r="AI42" s="97">
        <f t="shared" si="75"/>
        <v>1091</v>
      </c>
      <c r="AJ42" s="97">
        <f t="shared" si="75"/>
        <v>1127.3699999999999</v>
      </c>
      <c r="AK42" s="97">
        <f t="shared" si="75"/>
        <v>1227</v>
      </c>
      <c r="AL42" s="97">
        <f t="shared" si="75"/>
        <v>2318.9250000000002</v>
      </c>
      <c r="AM42" s="95">
        <f t="shared" ref="AM42:BF42" si="76">SUM(AM44:AM48)</f>
        <v>919</v>
      </c>
      <c r="AN42" s="101">
        <f t="shared" si="76"/>
        <v>2384.38</v>
      </c>
      <c r="AO42" s="95">
        <f t="shared" si="76"/>
        <v>165</v>
      </c>
      <c r="AP42" s="101">
        <f t="shared" si="76"/>
        <v>1222.92</v>
      </c>
      <c r="AQ42" s="95">
        <f t="shared" si="76"/>
        <v>1219</v>
      </c>
      <c r="AR42" s="101">
        <f t="shared" si="76"/>
        <v>2895.63</v>
      </c>
      <c r="AS42" s="95">
        <f t="shared" si="76"/>
        <v>86</v>
      </c>
      <c r="AT42" s="97">
        <f t="shared" si="76"/>
        <v>321.95000000000005</v>
      </c>
      <c r="AU42" s="95">
        <f t="shared" ref="AU42:AX42" si="77">SUM(AU44:AU48)</f>
        <v>7909</v>
      </c>
      <c r="AV42" s="101">
        <f t="shared" si="77"/>
        <v>13701.369999999999</v>
      </c>
      <c r="AW42" s="95">
        <f t="shared" si="77"/>
        <v>184</v>
      </c>
      <c r="AX42" s="101">
        <f t="shared" si="77"/>
        <v>785.56</v>
      </c>
      <c r="AY42" s="95">
        <f>SUM(AY44:AY48)</f>
        <v>30</v>
      </c>
      <c r="AZ42" s="95">
        <f>SUM(AZ44:AZ48)</f>
        <v>29.8</v>
      </c>
      <c r="BA42" s="95">
        <f t="shared" si="76"/>
        <v>12</v>
      </c>
      <c r="BB42" s="101">
        <f t="shared" si="76"/>
        <v>10.1</v>
      </c>
      <c r="BC42" s="95">
        <f t="shared" si="76"/>
        <v>21</v>
      </c>
      <c r="BD42" s="101">
        <f t="shared" si="76"/>
        <v>17.5</v>
      </c>
      <c r="BE42" s="95">
        <f t="shared" si="76"/>
        <v>3365</v>
      </c>
      <c r="BF42" s="100">
        <f t="shared" si="76"/>
        <v>5265.2939999999999</v>
      </c>
      <c r="BG42" s="99" t="s">
        <v>55</v>
      </c>
      <c r="BH42" s="99"/>
    </row>
    <row r="43" spans="1:60">
      <c r="A43" s="93"/>
      <c r="B43" s="105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4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7"/>
      <c r="AD43" s="95"/>
      <c r="AE43" s="95"/>
      <c r="AF43" s="97"/>
      <c r="AG43" s="97"/>
      <c r="AH43" s="97"/>
      <c r="AI43" s="97"/>
      <c r="AJ43" s="97"/>
      <c r="AK43" s="97"/>
      <c r="AL43" s="97"/>
      <c r="AM43" s="95"/>
      <c r="AN43" s="101"/>
      <c r="AO43" s="95"/>
      <c r="AP43" s="101"/>
      <c r="AQ43" s="95"/>
      <c r="AR43" s="101"/>
      <c r="AS43" s="95"/>
      <c r="AT43" s="97"/>
      <c r="AU43" s="95"/>
      <c r="AV43" s="101"/>
      <c r="AW43" s="95"/>
      <c r="AX43" s="101"/>
      <c r="AY43" s="95"/>
      <c r="AZ43" s="95"/>
      <c r="BA43" s="95"/>
      <c r="BB43" s="101"/>
      <c r="BC43" s="95"/>
      <c r="BD43" s="101"/>
      <c r="BE43" s="95"/>
      <c r="BF43" s="100"/>
      <c r="BG43" s="99"/>
      <c r="BH43" s="99"/>
    </row>
    <row r="44" spans="1:60">
      <c r="A44" s="27" t="s">
        <v>56</v>
      </c>
      <c r="B44" s="28">
        <f>SUM(C44,E44,G44,I44,K44,M44,O44,Q44,S44,U44,W44,Y44,AA44,AC44,AE44,AG44,AI44,AK44,AM44,AO44,AQ44,AS44,AU44,AW44,AY44,BA44,BC44,BE44)</f>
        <v>34556</v>
      </c>
      <c r="C44" s="1">
        <v>589</v>
      </c>
      <c r="D44" s="2">
        <v>899.45</v>
      </c>
      <c r="E44" s="1">
        <v>495</v>
      </c>
      <c r="F44" s="2">
        <v>1650.95</v>
      </c>
      <c r="G44" s="1">
        <v>268</v>
      </c>
      <c r="H44" s="2">
        <v>974.75</v>
      </c>
      <c r="I44" s="1">
        <v>5412</v>
      </c>
      <c r="J44" s="2">
        <v>8155.97</v>
      </c>
      <c r="K44" s="1">
        <v>199</v>
      </c>
      <c r="L44" s="2">
        <v>460.1</v>
      </c>
      <c r="M44" s="1">
        <v>408</v>
      </c>
      <c r="N44" s="2">
        <v>835</v>
      </c>
      <c r="O44" s="1">
        <v>1956</v>
      </c>
      <c r="P44" s="2">
        <v>6686.3</v>
      </c>
      <c r="Q44" s="1">
        <v>584</v>
      </c>
      <c r="R44" s="2">
        <v>460.7</v>
      </c>
      <c r="S44" s="1">
        <v>324</v>
      </c>
      <c r="T44" s="2">
        <v>188.55</v>
      </c>
      <c r="U44" s="1">
        <v>585</v>
      </c>
      <c r="V44" s="2">
        <v>783.3</v>
      </c>
      <c r="W44" s="1">
        <v>88</v>
      </c>
      <c r="X44" s="2">
        <v>150.63999999999999</v>
      </c>
      <c r="Y44" s="1">
        <v>70</v>
      </c>
      <c r="Z44" s="2">
        <v>280.36</v>
      </c>
      <c r="AA44" s="1">
        <v>19704</v>
      </c>
      <c r="AB44" s="2">
        <v>161757.6</v>
      </c>
      <c r="AC44" s="1">
        <v>676</v>
      </c>
      <c r="AD44" s="2">
        <v>3191.25</v>
      </c>
      <c r="AE44" s="1">
        <v>169</v>
      </c>
      <c r="AF44" s="2">
        <v>1143.5999999999999</v>
      </c>
      <c r="AG44" s="1">
        <v>1026</v>
      </c>
      <c r="AH44" s="2">
        <v>1227.56</v>
      </c>
      <c r="AI44" s="1">
        <v>591</v>
      </c>
      <c r="AJ44" s="2">
        <v>593.42999999999995</v>
      </c>
      <c r="AK44" s="1">
        <v>124</v>
      </c>
      <c r="AL44" s="2">
        <v>287.12</v>
      </c>
      <c r="AM44" s="1">
        <v>45</v>
      </c>
      <c r="AN44" s="2">
        <v>99</v>
      </c>
      <c r="AO44" s="1">
        <v>54</v>
      </c>
      <c r="AP44" s="2">
        <v>370.1</v>
      </c>
      <c r="AQ44" s="1">
        <v>115</v>
      </c>
      <c r="AR44" s="2">
        <v>332.31</v>
      </c>
      <c r="AS44" s="1">
        <v>28</v>
      </c>
      <c r="AT44" s="2">
        <v>114.55</v>
      </c>
      <c r="AU44" s="1">
        <v>312</v>
      </c>
      <c r="AV44" s="2">
        <v>606.79999999999995</v>
      </c>
      <c r="AW44" s="1">
        <v>94</v>
      </c>
      <c r="AX44" s="2">
        <v>299.56</v>
      </c>
      <c r="AY44" s="3" t="s">
        <v>210</v>
      </c>
      <c r="AZ44" s="1" t="s">
        <v>210</v>
      </c>
      <c r="BA44" s="2">
        <v>3</v>
      </c>
      <c r="BB44" s="1">
        <v>4.5</v>
      </c>
      <c r="BC44" s="2">
        <v>9</v>
      </c>
      <c r="BD44" s="1">
        <v>4.9000000000000004</v>
      </c>
      <c r="BE44" s="2">
        <v>628</v>
      </c>
      <c r="BF44" s="46">
        <v>925.95</v>
      </c>
      <c r="BG44" s="29" t="s">
        <v>57</v>
      </c>
      <c r="BH44" s="30"/>
    </row>
    <row r="45" spans="1:60">
      <c r="A45" s="27" t="s">
        <v>58</v>
      </c>
      <c r="B45" s="28">
        <f>SUM(C45,E45,G45,I45,K45,M45,O45,Q45,S45,U45,W45,Y45,AA45,AC45,AE45,AG45,AI45,AK45,AM45,AO45,AQ45,AS45,AU45,AW45,AY45,BA45,BC45,BE45)</f>
        <v>17890</v>
      </c>
      <c r="C45" s="1">
        <v>170</v>
      </c>
      <c r="D45" s="2">
        <v>257.10000000000002</v>
      </c>
      <c r="E45" s="1">
        <v>414</v>
      </c>
      <c r="F45" s="2">
        <v>812.25</v>
      </c>
      <c r="G45" s="1">
        <v>277</v>
      </c>
      <c r="H45" s="2">
        <v>449.7</v>
      </c>
      <c r="I45" s="1">
        <v>131</v>
      </c>
      <c r="J45" s="2">
        <v>140.9</v>
      </c>
      <c r="K45" s="1">
        <v>523</v>
      </c>
      <c r="L45" s="2">
        <v>1265.6500000000001</v>
      </c>
      <c r="M45" s="1">
        <v>162</v>
      </c>
      <c r="N45" s="2">
        <v>152.61000000000001</v>
      </c>
      <c r="O45" s="1">
        <v>476</v>
      </c>
      <c r="P45" s="2">
        <v>1023.12</v>
      </c>
      <c r="Q45" s="1">
        <v>64</v>
      </c>
      <c r="R45" s="2">
        <v>55.85</v>
      </c>
      <c r="S45" s="1">
        <v>8</v>
      </c>
      <c r="T45" s="2">
        <v>5.6</v>
      </c>
      <c r="U45" s="1">
        <v>191</v>
      </c>
      <c r="V45" s="2">
        <v>187.67</v>
      </c>
      <c r="W45" s="1">
        <v>47</v>
      </c>
      <c r="X45" s="2">
        <v>47.5</v>
      </c>
      <c r="Y45" s="1">
        <v>35</v>
      </c>
      <c r="Z45" s="2">
        <v>25.85</v>
      </c>
      <c r="AA45" s="1">
        <v>5860</v>
      </c>
      <c r="AB45" s="2">
        <v>42386.502</v>
      </c>
      <c r="AC45" s="1">
        <v>1525</v>
      </c>
      <c r="AD45" s="2">
        <v>4239.18</v>
      </c>
      <c r="AE45" s="1">
        <v>192</v>
      </c>
      <c r="AF45" s="2">
        <v>1225.4000000000001</v>
      </c>
      <c r="AG45" s="1">
        <v>509</v>
      </c>
      <c r="AH45" s="2">
        <v>365.875</v>
      </c>
      <c r="AI45" s="1">
        <v>83</v>
      </c>
      <c r="AJ45" s="2">
        <v>70.3</v>
      </c>
      <c r="AK45" s="1">
        <v>171</v>
      </c>
      <c r="AL45" s="2">
        <v>276.2</v>
      </c>
      <c r="AM45" s="1">
        <v>139</v>
      </c>
      <c r="AN45" s="2">
        <v>192.9</v>
      </c>
      <c r="AO45" s="1">
        <v>21</v>
      </c>
      <c r="AP45" s="2">
        <v>65.900000000000006</v>
      </c>
      <c r="AQ45" s="1">
        <v>170</v>
      </c>
      <c r="AR45" s="2">
        <v>230.45</v>
      </c>
      <c r="AS45" s="1">
        <v>21</v>
      </c>
      <c r="AT45" s="2">
        <v>37</v>
      </c>
      <c r="AU45" s="1">
        <v>6409</v>
      </c>
      <c r="AV45" s="2">
        <v>10105.64</v>
      </c>
      <c r="AW45" s="1">
        <v>9</v>
      </c>
      <c r="AX45" s="2">
        <v>28.1</v>
      </c>
      <c r="AY45" s="3" t="s">
        <v>210</v>
      </c>
      <c r="AZ45" s="1" t="s">
        <v>210</v>
      </c>
      <c r="BA45" s="4" t="s">
        <v>210</v>
      </c>
      <c r="BB45" s="1" t="s">
        <v>210</v>
      </c>
      <c r="BC45" s="2">
        <v>1</v>
      </c>
      <c r="BD45" s="1">
        <v>1</v>
      </c>
      <c r="BE45" s="2">
        <v>282</v>
      </c>
      <c r="BF45" s="46">
        <v>246.18</v>
      </c>
      <c r="BG45" s="29" t="s">
        <v>59</v>
      </c>
      <c r="BH45" s="30"/>
    </row>
    <row r="46" spans="1:60">
      <c r="A46" s="27" t="s">
        <v>60</v>
      </c>
      <c r="B46" s="28">
        <f>SUM(C46,E46,G46,I46,K46,M46,O46,Q46,S46,U46,W46,Y46,AA46,AC46,AE46,AG46,AI46,AK46,AM46,AO46,AQ46,AS46,AU46,AW46,AY46,BA46,BC46,BE46)</f>
        <v>6658</v>
      </c>
      <c r="C46" s="1">
        <v>91</v>
      </c>
      <c r="D46" s="2">
        <v>158.1</v>
      </c>
      <c r="E46" s="1">
        <v>164</v>
      </c>
      <c r="F46" s="2">
        <v>425.334</v>
      </c>
      <c r="G46" s="1">
        <v>109</v>
      </c>
      <c r="H46" s="2">
        <v>203.98</v>
      </c>
      <c r="I46" s="1">
        <v>417</v>
      </c>
      <c r="J46" s="2">
        <v>581.77</v>
      </c>
      <c r="K46" s="1">
        <v>85</v>
      </c>
      <c r="L46" s="2">
        <v>135.30000000000001</v>
      </c>
      <c r="M46" s="1">
        <v>130</v>
      </c>
      <c r="N46" s="2">
        <v>162.46</v>
      </c>
      <c r="O46" s="1">
        <v>419</v>
      </c>
      <c r="P46" s="2">
        <v>1368.7</v>
      </c>
      <c r="Q46" s="1">
        <v>55</v>
      </c>
      <c r="R46" s="2">
        <v>52.7</v>
      </c>
      <c r="S46" s="1">
        <v>30</v>
      </c>
      <c r="T46" s="2">
        <v>22.05</v>
      </c>
      <c r="U46" s="1">
        <v>166</v>
      </c>
      <c r="V46" s="2">
        <v>228.15</v>
      </c>
      <c r="W46" s="1">
        <v>30</v>
      </c>
      <c r="X46" s="2">
        <v>44.5</v>
      </c>
      <c r="Y46" s="1">
        <v>47</v>
      </c>
      <c r="Z46" s="2">
        <v>104.65</v>
      </c>
      <c r="AA46" s="1">
        <v>1853</v>
      </c>
      <c r="AB46" s="2">
        <v>12861.2</v>
      </c>
      <c r="AC46" s="1">
        <v>605</v>
      </c>
      <c r="AD46" s="2">
        <v>2400.0700000000002</v>
      </c>
      <c r="AE46" s="1">
        <v>103</v>
      </c>
      <c r="AF46" s="2">
        <v>779.1</v>
      </c>
      <c r="AG46" s="1">
        <v>745</v>
      </c>
      <c r="AH46" s="2">
        <v>769.1</v>
      </c>
      <c r="AI46" s="1">
        <v>29</v>
      </c>
      <c r="AJ46" s="2">
        <v>20.7</v>
      </c>
      <c r="AK46" s="1">
        <v>123</v>
      </c>
      <c r="AL46" s="2">
        <v>340.5</v>
      </c>
      <c r="AM46" s="1">
        <v>123</v>
      </c>
      <c r="AN46" s="2">
        <v>222.52</v>
      </c>
      <c r="AO46" s="1">
        <v>23</v>
      </c>
      <c r="AP46" s="2">
        <v>226</v>
      </c>
      <c r="AQ46" s="1">
        <v>168</v>
      </c>
      <c r="AR46" s="2">
        <v>452.2</v>
      </c>
      <c r="AS46" s="1">
        <v>8</v>
      </c>
      <c r="AT46" s="2">
        <v>42.4</v>
      </c>
      <c r="AU46" s="1">
        <v>149</v>
      </c>
      <c r="AV46" s="2">
        <v>265.42</v>
      </c>
      <c r="AW46" s="1">
        <v>13</v>
      </c>
      <c r="AX46" s="2">
        <v>65.2</v>
      </c>
      <c r="AY46" s="1">
        <v>15</v>
      </c>
      <c r="AZ46" s="1">
        <v>16</v>
      </c>
      <c r="BA46" s="2">
        <v>1</v>
      </c>
      <c r="BB46" s="1">
        <v>1.6</v>
      </c>
      <c r="BC46" s="2">
        <v>1</v>
      </c>
      <c r="BD46" s="1">
        <v>1.2</v>
      </c>
      <c r="BE46" s="2">
        <v>956</v>
      </c>
      <c r="BF46" s="46">
        <v>1101.7739999999999</v>
      </c>
      <c r="BG46" s="29" t="s">
        <v>61</v>
      </c>
      <c r="BH46" s="30"/>
    </row>
    <row r="47" spans="1:60">
      <c r="A47" s="27" t="s">
        <v>62</v>
      </c>
      <c r="B47" s="28">
        <f>SUM(C47,E47,G47,I47,K47,M47,O47,Q47,S47,U47,W47,Y47,AA47,AC47,AE47,AG47,AI47,AK47,AM47,AO47,AQ47,AS47,AU47,AW47,AY47,BA47,BC47,BE47)</f>
        <v>113</v>
      </c>
      <c r="C47" s="1">
        <v>3</v>
      </c>
      <c r="D47" s="2">
        <v>6.3</v>
      </c>
      <c r="E47" s="1">
        <v>5</v>
      </c>
      <c r="F47" s="2">
        <v>13.2</v>
      </c>
      <c r="G47" s="1">
        <v>2</v>
      </c>
      <c r="H47" s="2">
        <v>3</v>
      </c>
      <c r="I47" s="1">
        <v>2</v>
      </c>
      <c r="J47" s="2">
        <v>3</v>
      </c>
      <c r="K47" s="3" t="s">
        <v>210</v>
      </c>
      <c r="L47" s="2" t="s">
        <v>210</v>
      </c>
      <c r="M47" s="1">
        <v>5</v>
      </c>
      <c r="N47" s="2">
        <v>8.3000000000000007</v>
      </c>
      <c r="O47" s="1">
        <v>1</v>
      </c>
      <c r="P47" s="2">
        <v>2.5</v>
      </c>
      <c r="Q47" s="3" t="s">
        <v>210</v>
      </c>
      <c r="R47" s="2" t="s">
        <v>210</v>
      </c>
      <c r="S47" s="1" t="s">
        <v>210</v>
      </c>
      <c r="T47" s="2" t="s">
        <v>210</v>
      </c>
      <c r="U47" s="1">
        <v>5</v>
      </c>
      <c r="V47" s="2">
        <v>8.3000000000000007</v>
      </c>
      <c r="W47" s="3" t="s">
        <v>210</v>
      </c>
      <c r="X47" s="2" t="s">
        <v>210</v>
      </c>
      <c r="Y47" s="3" t="s">
        <v>210</v>
      </c>
      <c r="Z47" s="2" t="s">
        <v>210</v>
      </c>
      <c r="AA47" s="3" t="s">
        <v>210</v>
      </c>
      <c r="AB47" s="2" t="s">
        <v>210</v>
      </c>
      <c r="AC47" s="1">
        <v>30</v>
      </c>
      <c r="AD47" s="2">
        <v>87.5</v>
      </c>
      <c r="AE47" s="3" t="s">
        <v>210</v>
      </c>
      <c r="AF47" s="2" t="s">
        <v>210</v>
      </c>
      <c r="AG47" s="1">
        <v>8</v>
      </c>
      <c r="AH47" s="2">
        <v>6.7</v>
      </c>
      <c r="AI47" s="1">
        <v>1</v>
      </c>
      <c r="AJ47" s="2">
        <v>0.7</v>
      </c>
      <c r="AK47" s="1">
        <v>7</v>
      </c>
      <c r="AL47" s="2">
        <v>17.5</v>
      </c>
      <c r="AM47" s="1">
        <v>5</v>
      </c>
      <c r="AN47" s="2">
        <v>8.3000000000000007</v>
      </c>
      <c r="AO47" s="3" t="s">
        <v>210</v>
      </c>
      <c r="AP47" s="2" t="s">
        <v>210</v>
      </c>
      <c r="AQ47" s="1">
        <v>4</v>
      </c>
      <c r="AR47" s="2">
        <v>8.5</v>
      </c>
      <c r="AS47" s="3" t="s">
        <v>210</v>
      </c>
      <c r="AT47" s="2" t="s">
        <v>210</v>
      </c>
      <c r="AU47" s="1">
        <v>9</v>
      </c>
      <c r="AV47" s="2">
        <v>16.100000000000001</v>
      </c>
      <c r="AW47" s="3" t="s">
        <v>210</v>
      </c>
      <c r="AX47" s="2" t="s">
        <v>210</v>
      </c>
      <c r="AY47" s="1">
        <v>15</v>
      </c>
      <c r="AZ47" s="1">
        <v>13.8</v>
      </c>
      <c r="BA47" s="2">
        <v>8</v>
      </c>
      <c r="BB47" s="1">
        <v>4</v>
      </c>
      <c r="BC47" s="2" t="s">
        <v>210</v>
      </c>
      <c r="BD47" s="1" t="s">
        <v>210</v>
      </c>
      <c r="BE47" s="2">
        <v>3</v>
      </c>
      <c r="BF47" s="46">
        <v>3.4</v>
      </c>
      <c r="BG47" s="29" t="s">
        <v>63</v>
      </c>
      <c r="BH47" s="30"/>
    </row>
    <row r="48" spans="1:60">
      <c r="A48" s="27" t="s">
        <v>64</v>
      </c>
      <c r="B48" s="28">
        <f>SUM(C48,E48,G48,I48,K48,M48,O48,Q48,S48,U48,W48,Y48,AA48,AC48,AE48,AG48,AI48,AK48,AM48,AO48,AQ48,AS48,AU48,AW48,AY48,BA48,BC48,BE48)</f>
        <v>17768</v>
      </c>
      <c r="C48" s="1">
        <v>818</v>
      </c>
      <c r="D48" s="2">
        <v>1869.58</v>
      </c>
      <c r="E48" s="1">
        <v>1081</v>
      </c>
      <c r="F48" s="2">
        <v>3114.6</v>
      </c>
      <c r="G48" s="1">
        <v>799</v>
      </c>
      <c r="H48" s="2">
        <v>1585.27</v>
      </c>
      <c r="I48" s="1">
        <v>1168</v>
      </c>
      <c r="J48" s="2">
        <v>1412.02</v>
      </c>
      <c r="K48" s="1">
        <v>1062</v>
      </c>
      <c r="L48" s="2">
        <v>3240.92</v>
      </c>
      <c r="M48" s="1">
        <v>531</v>
      </c>
      <c r="N48" s="2">
        <v>538.6</v>
      </c>
      <c r="O48" s="1">
        <v>656</v>
      </c>
      <c r="P48" s="2">
        <v>1334.34</v>
      </c>
      <c r="Q48" s="1">
        <v>127</v>
      </c>
      <c r="R48" s="2">
        <v>186.74</v>
      </c>
      <c r="S48" s="1">
        <v>310</v>
      </c>
      <c r="T48" s="2">
        <v>214.04</v>
      </c>
      <c r="U48" s="1">
        <v>1226</v>
      </c>
      <c r="V48" s="2">
        <v>2098.38</v>
      </c>
      <c r="W48" s="1">
        <v>229</v>
      </c>
      <c r="X48" s="2">
        <v>344.32</v>
      </c>
      <c r="Y48" s="1">
        <v>485</v>
      </c>
      <c r="Z48" s="2">
        <v>946.82</v>
      </c>
      <c r="AA48" s="1">
        <v>61</v>
      </c>
      <c r="AB48" s="2">
        <v>239</v>
      </c>
      <c r="AC48" s="1">
        <v>2018</v>
      </c>
      <c r="AD48" s="2">
        <v>6568.5</v>
      </c>
      <c r="AE48" s="1">
        <v>692</v>
      </c>
      <c r="AF48" s="2">
        <v>6162.9</v>
      </c>
      <c r="AG48" s="1">
        <v>1247</v>
      </c>
      <c r="AH48" s="2">
        <v>1037.204</v>
      </c>
      <c r="AI48" s="1">
        <v>387</v>
      </c>
      <c r="AJ48" s="2">
        <v>442.24</v>
      </c>
      <c r="AK48" s="1">
        <v>802</v>
      </c>
      <c r="AL48" s="2">
        <v>1397.605</v>
      </c>
      <c r="AM48" s="1">
        <v>607</v>
      </c>
      <c r="AN48" s="2">
        <v>1861.66</v>
      </c>
      <c r="AO48" s="1">
        <v>67</v>
      </c>
      <c r="AP48" s="2">
        <v>560.91999999999996</v>
      </c>
      <c r="AQ48" s="1">
        <v>762</v>
      </c>
      <c r="AR48" s="2">
        <v>1872.17</v>
      </c>
      <c r="AS48" s="1">
        <v>29</v>
      </c>
      <c r="AT48" s="2">
        <v>128</v>
      </c>
      <c r="AU48" s="1">
        <v>1030</v>
      </c>
      <c r="AV48" s="2">
        <v>2707.41</v>
      </c>
      <c r="AW48" s="1">
        <v>68</v>
      </c>
      <c r="AX48" s="2">
        <v>392.7</v>
      </c>
      <c r="AY48" s="3" t="s">
        <v>210</v>
      </c>
      <c r="AZ48" s="1" t="s">
        <v>210</v>
      </c>
      <c r="BA48" s="4" t="s">
        <v>210</v>
      </c>
      <c r="BB48" s="1" t="s">
        <v>210</v>
      </c>
      <c r="BC48" s="2">
        <v>10</v>
      </c>
      <c r="BD48" s="1">
        <v>10.4</v>
      </c>
      <c r="BE48" s="2">
        <v>1496</v>
      </c>
      <c r="BF48" s="46">
        <v>2987.99</v>
      </c>
      <c r="BG48" s="29" t="s">
        <v>65</v>
      </c>
      <c r="BH48" s="30"/>
    </row>
    <row r="49" spans="1:60" s="26" customFormat="1">
      <c r="A49" s="93" t="s">
        <v>66</v>
      </c>
      <c r="B49" s="105">
        <f>SUM(B51:B55)</f>
        <v>86377</v>
      </c>
      <c r="C49" s="96">
        <f>SUM(C51:C55)</f>
        <v>1746</v>
      </c>
      <c r="D49" s="96">
        <f>SUM(D51:D55)</f>
        <v>2989.9099999999994</v>
      </c>
      <c r="E49" s="96">
        <f t="shared" ref="E49:P49" si="78">SUM(E51:E55)</f>
        <v>3544</v>
      </c>
      <c r="F49" s="96">
        <f t="shared" si="78"/>
        <v>8071.32</v>
      </c>
      <c r="G49" s="96">
        <f t="shared" si="78"/>
        <v>1941</v>
      </c>
      <c r="H49" s="96">
        <f t="shared" si="78"/>
        <v>4190.8750000000009</v>
      </c>
      <c r="I49" s="96">
        <f t="shared" si="78"/>
        <v>5327</v>
      </c>
      <c r="J49" s="96">
        <f t="shared" si="78"/>
        <v>8317.409999999998</v>
      </c>
      <c r="K49" s="96">
        <f t="shared" si="78"/>
        <v>1423</v>
      </c>
      <c r="L49" s="96">
        <f t="shared" si="78"/>
        <v>2979.41</v>
      </c>
      <c r="M49" s="96">
        <f t="shared" ref="M49:N49" si="79">SUM(M51:M55)</f>
        <v>750</v>
      </c>
      <c r="N49" s="96">
        <f t="shared" si="79"/>
        <v>1184.52</v>
      </c>
      <c r="O49" s="96">
        <f t="shared" si="78"/>
        <v>17745</v>
      </c>
      <c r="P49" s="96">
        <f t="shared" si="78"/>
        <v>79735.597999999998</v>
      </c>
      <c r="Q49" s="94">
        <f t="shared" ref="Q49:V49" si="80">SUM(Q51:Q55)</f>
        <v>585</v>
      </c>
      <c r="R49" s="95">
        <f t="shared" si="80"/>
        <v>708.93000000000006</v>
      </c>
      <c r="S49" s="95">
        <f t="shared" si="80"/>
        <v>1121</v>
      </c>
      <c r="T49" s="95">
        <f t="shared" si="80"/>
        <v>674.69</v>
      </c>
      <c r="U49" s="95">
        <f t="shared" si="80"/>
        <v>2287</v>
      </c>
      <c r="V49" s="95">
        <f t="shared" si="80"/>
        <v>3226.81</v>
      </c>
      <c r="W49" s="95">
        <f>SUM(W51:W55)</f>
        <v>2702</v>
      </c>
      <c r="X49" s="95">
        <f t="shared" ref="X49:AE49" si="81">SUM(X51:X55)</f>
        <v>4200.93</v>
      </c>
      <c r="Y49" s="95">
        <f t="shared" si="81"/>
        <v>6354</v>
      </c>
      <c r="Z49" s="95">
        <f t="shared" si="81"/>
        <v>20250.96</v>
      </c>
      <c r="AA49" s="95">
        <f t="shared" si="81"/>
        <v>11220</v>
      </c>
      <c r="AB49" s="95">
        <f t="shared" si="81"/>
        <v>80160.30799999999</v>
      </c>
      <c r="AC49" s="97">
        <f t="shared" si="81"/>
        <v>9133</v>
      </c>
      <c r="AD49" s="95">
        <f t="shared" si="81"/>
        <v>27277.040000000005</v>
      </c>
      <c r="AE49" s="95">
        <f t="shared" si="81"/>
        <v>363</v>
      </c>
      <c r="AF49" s="97">
        <f>SUM(AF51:AF55)</f>
        <v>1629.8999999999999</v>
      </c>
      <c r="AG49" s="97">
        <f t="shared" ref="AG49:AL49" si="82">SUM(AG51:AG55)</f>
        <v>7598</v>
      </c>
      <c r="AH49" s="97">
        <f t="shared" si="82"/>
        <v>8187.1260000000002</v>
      </c>
      <c r="AI49" s="97">
        <f t="shared" si="82"/>
        <v>704</v>
      </c>
      <c r="AJ49" s="97">
        <f t="shared" si="82"/>
        <v>468.43</v>
      </c>
      <c r="AK49" s="97">
        <f t="shared" si="82"/>
        <v>1985</v>
      </c>
      <c r="AL49" s="97">
        <f t="shared" si="82"/>
        <v>4414.5600000000004</v>
      </c>
      <c r="AM49" s="95">
        <f t="shared" ref="AM49:BF49" si="83">SUM(AM51:AM55)</f>
        <v>1246</v>
      </c>
      <c r="AN49" s="101">
        <f t="shared" si="83"/>
        <v>2390.9839999999995</v>
      </c>
      <c r="AO49" s="95">
        <f t="shared" si="83"/>
        <v>71</v>
      </c>
      <c r="AP49" s="101">
        <f t="shared" si="83"/>
        <v>326.06000000000006</v>
      </c>
      <c r="AQ49" s="95">
        <f t="shared" si="83"/>
        <v>1261</v>
      </c>
      <c r="AR49" s="101">
        <f t="shared" si="83"/>
        <v>2823.1299999999997</v>
      </c>
      <c r="AS49" s="95">
        <f t="shared" si="83"/>
        <v>16</v>
      </c>
      <c r="AT49" s="97">
        <f t="shared" si="83"/>
        <v>74.7</v>
      </c>
      <c r="AU49" s="95">
        <f t="shared" ref="AU49:AX49" si="84">SUM(AU51:AU55)</f>
        <v>1776</v>
      </c>
      <c r="AV49" s="101">
        <f t="shared" si="84"/>
        <v>3390.8749999999995</v>
      </c>
      <c r="AW49" s="95">
        <f t="shared" si="84"/>
        <v>31</v>
      </c>
      <c r="AX49" s="101">
        <f t="shared" si="84"/>
        <v>104.61</v>
      </c>
      <c r="AY49" s="95">
        <f>SUM(AY51:AY55)</f>
        <v>28</v>
      </c>
      <c r="AZ49" s="95">
        <f>SUM(AZ51:AZ55)</f>
        <v>46</v>
      </c>
      <c r="BA49" s="95">
        <f t="shared" si="83"/>
        <v>23</v>
      </c>
      <c r="BB49" s="101">
        <f t="shared" si="83"/>
        <v>16.100000000000001</v>
      </c>
      <c r="BC49" s="95">
        <f t="shared" si="83"/>
        <v>38</v>
      </c>
      <c r="BD49" s="101">
        <f t="shared" si="83"/>
        <v>72.53</v>
      </c>
      <c r="BE49" s="95">
        <f t="shared" si="83"/>
        <v>5359</v>
      </c>
      <c r="BF49" s="100">
        <f t="shared" si="83"/>
        <v>6643.9970000000003</v>
      </c>
      <c r="BG49" s="99" t="s">
        <v>67</v>
      </c>
      <c r="BH49" s="99"/>
    </row>
    <row r="50" spans="1:60">
      <c r="A50" s="93"/>
      <c r="B50" s="105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4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7"/>
      <c r="AD50" s="95"/>
      <c r="AE50" s="95"/>
      <c r="AF50" s="97"/>
      <c r="AG50" s="97"/>
      <c r="AH50" s="97"/>
      <c r="AI50" s="97"/>
      <c r="AJ50" s="97"/>
      <c r="AK50" s="97"/>
      <c r="AL50" s="97"/>
      <c r="AM50" s="95"/>
      <c r="AN50" s="101"/>
      <c r="AO50" s="95"/>
      <c r="AP50" s="101"/>
      <c r="AQ50" s="95"/>
      <c r="AR50" s="101"/>
      <c r="AS50" s="95"/>
      <c r="AT50" s="97"/>
      <c r="AU50" s="95"/>
      <c r="AV50" s="101"/>
      <c r="AW50" s="95"/>
      <c r="AX50" s="101"/>
      <c r="AY50" s="95"/>
      <c r="AZ50" s="95"/>
      <c r="BA50" s="95"/>
      <c r="BB50" s="101"/>
      <c r="BC50" s="95"/>
      <c r="BD50" s="101"/>
      <c r="BE50" s="95"/>
      <c r="BF50" s="100"/>
      <c r="BG50" s="99"/>
      <c r="BH50" s="99"/>
    </row>
    <row r="51" spans="1:60">
      <c r="A51" s="27" t="s">
        <v>68</v>
      </c>
      <c r="B51" s="28">
        <f>SUM(C51,E51,G51,I51,K51,M51,O51,Q51,S51,U51,W51,Y51,AA51,AC51,AE51,AG51,AI51,AK51,AM51,AO51,AQ51,AS51,AU51,AW51,AY51,BA51,BC51,BE51)</f>
        <v>23009</v>
      </c>
      <c r="C51" s="1">
        <v>350</v>
      </c>
      <c r="D51" s="2">
        <v>399.38</v>
      </c>
      <c r="E51" s="1">
        <v>625</v>
      </c>
      <c r="F51" s="2">
        <v>1435.43</v>
      </c>
      <c r="G51" s="1">
        <v>303</v>
      </c>
      <c r="H51" s="2">
        <v>545.35</v>
      </c>
      <c r="I51" s="1">
        <v>1519</v>
      </c>
      <c r="J51" s="2">
        <v>1353.06</v>
      </c>
      <c r="K51" s="1">
        <v>331</v>
      </c>
      <c r="L51" s="2">
        <v>413.56</v>
      </c>
      <c r="M51" s="1">
        <v>192</v>
      </c>
      <c r="N51" s="2">
        <v>236.30500000000001</v>
      </c>
      <c r="O51" s="1">
        <v>1539</v>
      </c>
      <c r="P51" s="2">
        <v>4139.5079999999998</v>
      </c>
      <c r="Q51" s="1">
        <v>53</v>
      </c>
      <c r="R51" s="2">
        <v>51.91</v>
      </c>
      <c r="S51" s="1">
        <v>601</v>
      </c>
      <c r="T51" s="2">
        <v>295.08</v>
      </c>
      <c r="U51" s="1">
        <v>475</v>
      </c>
      <c r="V51" s="2">
        <v>675</v>
      </c>
      <c r="W51" s="1">
        <v>576</v>
      </c>
      <c r="X51" s="2">
        <v>592.79999999999995</v>
      </c>
      <c r="Y51" s="1">
        <v>108</v>
      </c>
      <c r="Z51" s="2">
        <v>181.41</v>
      </c>
      <c r="AA51" s="1">
        <v>4696</v>
      </c>
      <c r="AB51" s="2">
        <v>38679.597999999998</v>
      </c>
      <c r="AC51" s="1">
        <v>3159</v>
      </c>
      <c r="AD51" s="2">
        <v>8981.5580000000009</v>
      </c>
      <c r="AE51" s="1">
        <v>128</v>
      </c>
      <c r="AF51" s="2">
        <v>662.45</v>
      </c>
      <c r="AG51" s="1">
        <v>4538</v>
      </c>
      <c r="AH51" s="2">
        <v>5438.3990000000003</v>
      </c>
      <c r="AI51" s="1">
        <v>245</v>
      </c>
      <c r="AJ51" s="2">
        <v>148.04</v>
      </c>
      <c r="AK51" s="1">
        <v>714</v>
      </c>
      <c r="AL51" s="2">
        <v>1386.96</v>
      </c>
      <c r="AM51" s="1">
        <v>310</v>
      </c>
      <c r="AN51" s="2">
        <v>472.57</v>
      </c>
      <c r="AO51" s="1">
        <v>31</v>
      </c>
      <c r="AP51" s="2">
        <v>115.56</v>
      </c>
      <c r="AQ51" s="1">
        <v>441</v>
      </c>
      <c r="AR51" s="2">
        <v>1085.44</v>
      </c>
      <c r="AS51" s="1">
        <v>13</v>
      </c>
      <c r="AT51" s="2">
        <v>67.2</v>
      </c>
      <c r="AU51" s="1">
        <v>892</v>
      </c>
      <c r="AV51" s="2">
        <v>1515.5350000000001</v>
      </c>
      <c r="AW51" s="1">
        <v>22</v>
      </c>
      <c r="AX51" s="2">
        <v>69.81</v>
      </c>
      <c r="AY51" s="1">
        <v>7</v>
      </c>
      <c r="AZ51" s="1">
        <v>6.7</v>
      </c>
      <c r="BA51" s="2">
        <v>7</v>
      </c>
      <c r="BB51" s="1">
        <v>5.6</v>
      </c>
      <c r="BC51" s="2">
        <v>7</v>
      </c>
      <c r="BD51" s="1">
        <v>1.03</v>
      </c>
      <c r="BE51" s="2">
        <v>1127</v>
      </c>
      <c r="BF51" s="46">
        <v>849.71500000000003</v>
      </c>
      <c r="BG51" s="29" t="s">
        <v>69</v>
      </c>
      <c r="BH51" s="30"/>
    </row>
    <row r="52" spans="1:60">
      <c r="A52" s="27" t="s">
        <v>70</v>
      </c>
      <c r="B52" s="28">
        <f>SUM(C52,E52,G52,I52,K52,M52,O52,Q52,S52,U52,W52,Y52,AA52,AC52,AE52,AG52,AI52,AK52,AM52,AO52,AQ52,AS52,AU52,AW52,AY52,BA52,BC52,BE52)</f>
        <v>42016</v>
      </c>
      <c r="C52" s="1">
        <v>379</v>
      </c>
      <c r="D52" s="2">
        <v>677.55</v>
      </c>
      <c r="E52" s="1">
        <v>329</v>
      </c>
      <c r="F52" s="2">
        <v>949.81</v>
      </c>
      <c r="G52" s="1">
        <v>230</v>
      </c>
      <c r="H52" s="2">
        <v>675.57500000000005</v>
      </c>
      <c r="I52" s="1">
        <v>2972</v>
      </c>
      <c r="J52" s="2">
        <v>5598.83</v>
      </c>
      <c r="K52" s="1">
        <v>643</v>
      </c>
      <c r="L52" s="2">
        <v>1620.9</v>
      </c>
      <c r="M52" s="1">
        <v>340</v>
      </c>
      <c r="N52" s="2">
        <v>735.76499999999999</v>
      </c>
      <c r="O52" s="1">
        <v>15422</v>
      </c>
      <c r="P52" s="2">
        <v>72989.509999999995</v>
      </c>
      <c r="Q52" s="1">
        <v>328</v>
      </c>
      <c r="R52" s="2">
        <v>422.95</v>
      </c>
      <c r="S52" s="1">
        <v>396</v>
      </c>
      <c r="T52" s="2">
        <v>294.60000000000002</v>
      </c>
      <c r="U52" s="1">
        <v>304</v>
      </c>
      <c r="V52" s="2">
        <v>679.29</v>
      </c>
      <c r="W52" s="1">
        <v>1952</v>
      </c>
      <c r="X52" s="2">
        <v>3354.35</v>
      </c>
      <c r="Y52" s="1">
        <v>5030</v>
      </c>
      <c r="Z52" s="2">
        <v>15719</v>
      </c>
      <c r="AA52" s="1">
        <v>6447</v>
      </c>
      <c r="AB52" s="2">
        <v>41164.21</v>
      </c>
      <c r="AC52" s="1">
        <v>809</v>
      </c>
      <c r="AD52" s="2">
        <v>4528.3119999999999</v>
      </c>
      <c r="AE52" s="1">
        <v>12</v>
      </c>
      <c r="AF52" s="2">
        <v>98.5</v>
      </c>
      <c r="AG52" s="1">
        <v>2133</v>
      </c>
      <c r="AH52" s="2">
        <v>1963.3219999999999</v>
      </c>
      <c r="AI52" s="1">
        <v>197</v>
      </c>
      <c r="AJ52" s="2">
        <v>151.78</v>
      </c>
      <c r="AK52" s="1">
        <v>391</v>
      </c>
      <c r="AL52" s="2">
        <v>1040.5999999999999</v>
      </c>
      <c r="AM52" s="1">
        <v>276</v>
      </c>
      <c r="AN52" s="2">
        <v>589.904</v>
      </c>
      <c r="AO52" s="1">
        <v>8</v>
      </c>
      <c r="AP52" s="2">
        <v>52.4</v>
      </c>
      <c r="AQ52" s="1">
        <v>215</v>
      </c>
      <c r="AR52" s="2">
        <v>501.2</v>
      </c>
      <c r="AS52" s="3" t="s">
        <v>210</v>
      </c>
      <c r="AT52" s="2" t="s">
        <v>210</v>
      </c>
      <c r="AU52" s="1">
        <v>317</v>
      </c>
      <c r="AV52" s="2">
        <v>1030.5</v>
      </c>
      <c r="AW52" s="1">
        <v>1</v>
      </c>
      <c r="AX52" s="2">
        <v>3</v>
      </c>
      <c r="AY52" s="1">
        <v>14</v>
      </c>
      <c r="AZ52" s="1">
        <v>28.8</v>
      </c>
      <c r="BA52" s="2">
        <v>15</v>
      </c>
      <c r="BB52" s="1">
        <v>9</v>
      </c>
      <c r="BC52" s="2" t="s">
        <v>210</v>
      </c>
      <c r="BD52" s="1" t="s">
        <v>210</v>
      </c>
      <c r="BE52" s="2">
        <v>2856</v>
      </c>
      <c r="BF52" s="46">
        <v>3586.3420000000001</v>
      </c>
      <c r="BG52" s="29" t="s">
        <v>71</v>
      </c>
      <c r="BH52" s="30"/>
    </row>
    <row r="53" spans="1:60">
      <c r="A53" s="27" t="s">
        <v>72</v>
      </c>
      <c r="B53" s="28">
        <f>SUM(C53,E53,G53,I53,K53,M53,O53,Q53,S53,U53,W53,Y53,AA53,AC53,AE53,AG53,AI53,AK53,AM53,AO53,AQ53,AS53,AU53,AW53,AY53,BA53,BC53,BE53)</f>
        <v>20042</v>
      </c>
      <c r="C53" s="1">
        <v>983</v>
      </c>
      <c r="D53" s="2">
        <v>1892.05</v>
      </c>
      <c r="E53" s="1">
        <v>2468</v>
      </c>
      <c r="F53" s="2">
        <v>5629.7</v>
      </c>
      <c r="G53" s="1">
        <v>1396</v>
      </c>
      <c r="H53" s="2">
        <v>2965.4</v>
      </c>
      <c r="I53" s="1">
        <v>766</v>
      </c>
      <c r="J53" s="2">
        <v>1323.59</v>
      </c>
      <c r="K53" s="1">
        <v>400</v>
      </c>
      <c r="L53" s="2">
        <v>923</v>
      </c>
      <c r="M53" s="1">
        <v>195</v>
      </c>
      <c r="N53" s="2">
        <v>199.15</v>
      </c>
      <c r="O53" s="1">
        <v>658</v>
      </c>
      <c r="P53" s="2">
        <v>2542.8000000000002</v>
      </c>
      <c r="Q53" s="1">
        <v>171</v>
      </c>
      <c r="R53" s="2">
        <v>221.8</v>
      </c>
      <c r="S53" s="1">
        <v>123</v>
      </c>
      <c r="T53" s="2">
        <v>84.89</v>
      </c>
      <c r="U53" s="1">
        <v>1459</v>
      </c>
      <c r="V53" s="2">
        <v>1847.5</v>
      </c>
      <c r="W53" s="1">
        <v>153</v>
      </c>
      <c r="X53" s="2">
        <v>249.1</v>
      </c>
      <c r="Y53" s="1">
        <v>1216</v>
      </c>
      <c r="Z53" s="2">
        <v>4350.55</v>
      </c>
      <c r="AA53" s="1">
        <v>77</v>
      </c>
      <c r="AB53" s="2">
        <v>316.5</v>
      </c>
      <c r="AC53" s="1">
        <v>4853</v>
      </c>
      <c r="AD53" s="2">
        <v>13543</v>
      </c>
      <c r="AE53" s="1">
        <v>216</v>
      </c>
      <c r="AF53" s="2">
        <v>865.5</v>
      </c>
      <c r="AG53" s="1">
        <v>796</v>
      </c>
      <c r="AH53" s="2">
        <v>731.45</v>
      </c>
      <c r="AI53" s="1">
        <v>259</v>
      </c>
      <c r="AJ53" s="2">
        <v>167.65</v>
      </c>
      <c r="AK53" s="1">
        <v>823</v>
      </c>
      <c r="AL53" s="2">
        <v>1958.6</v>
      </c>
      <c r="AM53" s="1">
        <v>610</v>
      </c>
      <c r="AN53" s="2">
        <v>1307.0999999999999</v>
      </c>
      <c r="AO53" s="1">
        <v>30</v>
      </c>
      <c r="AP53" s="2">
        <v>157.5</v>
      </c>
      <c r="AQ53" s="1">
        <v>541</v>
      </c>
      <c r="AR53" s="2">
        <v>1208.0999999999999</v>
      </c>
      <c r="AS53" s="1">
        <v>3</v>
      </c>
      <c r="AT53" s="2">
        <v>7.5</v>
      </c>
      <c r="AU53" s="1">
        <v>518</v>
      </c>
      <c r="AV53" s="2">
        <v>825.6</v>
      </c>
      <c r="AW53" s="1">
        <v>8</v>
      </c>
      <c r="AX53" s="2">
        <v>31.8</v>
      </c>
      <c r="AY53" s="1">
        <v>7</v>
      </c>
      <c r="AZ53" s="1">
        <v>10.5</v>
      </c>
      <c r="BA53" s="2">
        <v>1</v>
      </c>
      <c r="BB53" s="1">
        <v>1.5</v>
      </c>
      <c r="BC53" s="2">
        <v>21</v>
      </c>
      <c r="BD53" s="1">
        <v>51.5</v>
      </c>
      <c r="BE53" s="2">
        <v>1291</v>
      </c>
      <c r="BF53" s="46">
        <v>2171.5100000000002</v>
      </c>
      <c r="BG53" s="29" t="s">
        <v>73</v>
      </c>
      <c r="BH53" s="30"/>
    </row>
    <row r="54" spans="1:60">
      <c r="A54" s="27" t="s">
        <v>74</v>
      </c>
      <c r="B54" s="28">
        <f>SUM(C54,E54,G54,I54,K54,M54,O54,Q54,S54,U54,W54,Y54,AA54,AC54,AE54,AG54,AI54,AK54,AM54,AO54,AQ54,AS54,AU54,AW54,AY54,BA54,BC54,BE54)</f>
        <v>562</v>
      </c>
      <c r="C54" s="1">
        <v>10</v>
      </c>
      <c r="D54" s="2">
        <v>1.83</v>
      </c>
      <c r="E54" s="1">
        <v>53</v>
      </c>
      <c r="F54" s="2">
        <v>21.18</v>
      </c>
      <c r="G54" s="1">
        <v>2</v>
      </c>
      <c r="H54" s="2">
        <v>0.2</v>
      </c>
      <c r="I54" s="1">
        <v>5</v>
      </c>
      <c r="J54" s="2">
        <v>0.88</v>
      </c>
      <c r="K54" s="1">
        <v>39</v>
      </c>
      <c r="L54" s="2">
        <v>17.45</v>
      </c>
      <c r="M54" s="1">
        <v>2</v>
      </c>
      <c r="N54" s="2">
        <v>1.6</v>
      </c>
      <c r="O54" s="1">
        <v>74</v>
      </c>
      <c r="P54" s="2">
        <v>43.38</v>
      </c>
      <c r="Q54" s="1">
        <v>21</v>
      </c>
      <c r="R54" s="2">
        <v>7.37</v>
      </c>
      <c r="S54" s="1">
        <v>1</v>
      </c>
      <c r="T54" s="2">
        <v>0.12</v>
      </c>
      <c r="U54" s="1">
        <v>4</v>
      </c>
      <c r="V54" s="2">
        <v>1.82</v>
      </c>
      <c r="W54" s="1">
        <v>9</v>
      </c>
      <c r="X54" s="2">
        <v>0.88</v>
      </c>
      <c r="Y54" s="3" t="s">
        <v>210</v>
      </c>
      <c r="Z54" s="2" t="s">
        <v>210</v>
      </c>
      <c r="AA54" s="3" t="s">
        <v>210</v>
      </c>
      <c r="AB54" s="2" t="s">
        <v>210</v>
      </c>
      <c r="AC54" s="1">
        <v>153</v>
      </c>
      <c r="AD54" s="2">
        <v>83.09</v>
      </c>
      <c r="AE54" s="1">
        <v>5</v>
      </c>
      <c r="AF54" s="2">
        <v>2.6</v>
      </c>
      <c r="AG54" s="1">
        <v>57</v>
      </c>
      <c r="AH54" s="2">
        <v>20.329999999999998</v>
      </c>
      <c r="AI54" s="1">
        <v>2</v>
      </c>
      <c r="AJ54" s="2">
        <v>0.26</v>
      </c>
      <c r="AK54" s="1">
        <v>15</v>
      </c>
      <c r="AL54" s="2">
        <v>8.3000000000000007</v>
      </c>
      <c r="AM54" s="1">
        <v>23</v>
      </c>
      <c r="AN54" s="2">
        <v>7.71</v>
      </c>
      <c r="AO54" s="1">
        <v>2</v>
      </c>
      <c r="AP54" s="2">
        <v>0.6</v>
      </c>
      <c r="AQ54" s="1">
        <v>16</v>
      </c>
      <c r="AR54" s="2">
        <v>3.9</v>
      </c>
      <c r="AS54" s="3" t="s">
        <v>210</v>
      </c>
      <c r="AT54" s="2" t="s">
        <v>210</v>
      </c>
      <c r="AU54" s="1">
        <v>12</v>
      </c>
      <c r="AV54" s="2">
        <v>1.74</v>
      </c>
      <c r="AW54" s="3" t="s">
        <v>210</v>
      </c>
      <c r="AX54" s="2" t="s">
        <v>210</v>
      </c>
      <c r="AY54" s="3" t="s">
        <v>210</v>
      </c>
      <c r="AZ54" s="1" t="s">
        <v>210</v>
      </c>
      <c r="BA54" s="4" t="s">
        <v>210</v>
      </c>
      <c r="BB54" s="1" t="s">
        <v>210</v>
      </c>
      <c r="BC54" s="2" t="s">
        <v>210</v>
      </c>
      <c r="BD54" s="1" t="s">
        <v>210</v>
      </c>
      <c r="BE54" s="2">
        <v>57</v>
      </c>
      <c r="BF54" s="46">
        <v>25.38</v>
      </c>
      <c r="BG54" s="29" t="s">
        <v>75</v>
      </c>
      <c r="BH54" s="30"/>
    </row>
    <row r="55" spans="1:60">
      <c r="A55" s="27" t="s">
        <v>76</v>
      </c>
      <c r="B55" s="28">
        <f>SUM(C55,E55,G55,I55,K55,M55,O55,Q55,S55,U55,W55,Y55,AA55,AC55,AE55,AG55,AI55,AK55,AM55,AO55,AQ55,AS55,AU55,AW55,AY55,BA55,BC55,BE55)</f>
        <v>748</v>
      </c>
      <c r="C55" s="1">
        <v>24</v>
      </c>
      <c r="D55" s="2">
        <v>19.100000000000001</v>
      </c>
      <c r="E55" s="1">
        <v>69</v>
      </c>
      <c r="F55" s="2">
        <v>35.200000000000003</v>
      </c>
      <c r="G55" s="1">
        <v>10</v>
      </c>
      <c r="H55" s="2">
        <v>4.3499999999999996</v>
      </c>
      <c r="I55" s="1">
        <v>65</v>
      </c>
      <c r="J55" s="2">
        <v>41.05</v>
      </c>
      <c r="K55" s="1">
        <v>10</v>
      </c>
      <c r="L55" s="2">
        <v>4.5</v>
      </c>
      <c r="M55" s="1">
        <v>21</v>
      </c>
      <c r="N55" s="2">
        <v>11.7</v>
      </c>
      <c r="O55" s="1">
        <v>52</v>
      </c>
      <c r="P55" s="2">
        <v>20.399999999999999</v>
      </c>
      <c r="Q55" s="1">
        <v>12</v>
      </c>
      <c r="R55" s="2">
        <v>4.9000000000000004</v>
      </c>
      <c r="S55" s="1" t="s">
        <v>210</v>
      </c>
      <c r="T55" s="2" t="s">
        <v>210</v>
      </c>
      <c r="U55" s="1">
        <v>45</v>
      </c>
      <c r="V55" s="2">
        <v>23.2</v>
      </c>
      <c r="W55" s="1">
        <v>12</v>
      </c>
      <c r="X55" s="2">
        <v>3.8</v>
      </c>
      <c r="Y55" s="3" t="s">
        <v>210</v>
      </c>
      <c r="Z55" s="2" t="s">
        <v>210</v>
      </c>
      <c r="AA55" s="3" t="s">
        <v>210</v>
      </c>
      <c r="AB55" s="2" t="s">
        <v>210</v>
      </c>
      <c r="AC55" s="1">
        <v>159</v>
      </c>
      <c r="AD55" s="2">
        <v>141.08000000000001</v>
      </c>
      <c r="AE55" s="1">
        <v>2</v>
      </c>
      <c r="AF55" s="2">
        <v>0.85</v>
      </c>
      <c r="AG55" s="1">
        <v>74</v>
      </c>
      <c r="AH55" s="2">
        <v>33.625</v>
      </c>
      <c r="AI55" s="1">
        <v>1</v>
      </c>
      <c r="AJ55" s="2">
        <v>0.7</v>
      </c>
      <c r="AK55" s="1">
        <v>42</v>
      </c>
      <c r="AL55" s="2">
        <v>20.100000000000001</v>
      </c>
      <c r="AM55" s="1">
        <v>27</v>
      </c>
      <c r="AN55" s="2">
        <v>13.7</v>
      </c>
      <c r="AO55" s="3" t="s">
        <v>210</v>
      </c>
      <c r="AP55" s="2" t="s">
        <v>210</v>
      </c>
      <c r="AQ55" s="1">
        <v>48</v>
      </c>
      <c r="AR55" s="2">
        <v>24.49</v>
      </c>
      <c r="AS55" s="3" t="s">
        <v>210</v>
      </c>
      <c r="AT55" s="2" t="s">
        <v>210</v>
      </c>
      <c r="AU55" s="1">
        <v>37</v>
      </c>
      <c r="AV55" s="2">
        <v>17.5</v>
      </c>
      <c r="AW55" s="3" t="s">
        <v>210</v>
      </c>
      <c r="AX55" s="2" t="s">
        <v>210</v>
      </c>
      <c r="AY55" s="3" t="s">
        <v>210</v>
      </c>
      <c r="AZ55" s="1" t="s">
        <v>210</v>
      </c>
      <c r="BA55" s="4" t="s">
        <v>210</v>
      </c>
      <c r="BB55" s="1" t="s">
        <v>210</v>
      </c>
      <c r="BC55" s="2">
        <v>10</v>
      </c>
      <c r="BD55" s="1">
        <v>20</v>
      </c>
      <c r="BE55" s="2">
        <v>28</v>
      </c>
      <c r="BF55" s="46">
        <v>11.05</v>
      </c>
      <c r="BG55" s="29" t="s">
        <v>77</v>
      </c>
      <c r="BH55" s="30"/>
    </row>
    <row r="56" spans="1:60" s="26" customFormat="1">
      <c r="A56" s="93" t="s">
        <v>78</v>
      </c>
      <c r="B56" s="105">
        <f>SUM(B58:B62)</f>
        <v>7937</v>
      </c>
      <c r="C56" s="96">
        <f t="shared" ref="C56:D56" si="85">SUM(C58:C62)</f>
        <v>241</v>
      </c>
      <c r="D56" s="96">
        <f t="shared" si="85"/>
        <v>262.44</v>
      </c>
      <c r="E56" s="96">
        <f t="shared" ref="E56:P56" si="86">SUM(E58:E62)</f>
        <v>424</v>
      </c>
      <c r="F56" s="96">
        <f>SUM(F58:F62)</f>
        <v>882</v>
      </c>
      <c r="G56" s="96">
        <f t="shared" si="86"/>
        <v>322</v>
      </c>
      <c r="H56" s="96">
        <f t="shared" si="86"/>
        <v>521.51</v>
      </c>
      <c r="I56" s="96">
        <f t="shared" si="86"/>
        <v>165</v>
      </c>
      <c r="J56" s="96">
        <f t="shared" si="86"/>
        <v>195.65</v>
      </c>
      <c r="K56" s="96">
        <f t="shared" si="86"/>
        <v>81</v>
      </c>
      <c r="L56" s="96">
        <f t="shared" si="86"/>
        <v>95.169999999999987</v>
      </c>
      <c r="M56" s="96">
        <f t="shared" ref="M56:N56" si="87">SUM(M58:M62)</f>
        <v>74</v>
      </c>
      <c r="N56" s="96">
        <f t="shared" si="87"/>
        <v>59.52</v>
      </c>
      <c r="O56" s="96">
        <f t="shared" si="86"/>
        <v>579</v>
      </c>
      <c r="P56" s="96">
        <f t="shared" si="86"/>
        <v>961.2700000000001</v>
      </c>
      <c r="Q56" s="94">
        <f t="shared" ref="Q56:V56" si="88">SUM(Q58:Q62)</f>
        <v>280</v>
      </c>
      <c r="R56" s="95">
        <f t="shared" si="88"/>
        <v>167.30500000000001</v>
      </c>
      <c r="S56" s="95">
        <f t="shared" si="88"/>
        <v>152</v>
      </c>
      <c r="T56" s="95">
        <f t="shared" si="88"/>
        <v>115.87</v>
      </c>
      <c r="U56" s="95">
        <f t="shared" si="88"/>
        <v>390</v>
      </c>
      <c r="V56" s="95">
        <f t="shared" si="88"/>
        <v>491.15000000000003</v>
      </c>
      <c r="W56" s="95">
        <f>SUM(W58:W62)</f>
        <v>226</v>
      </c>
      <c r="X56" s="95">
        <f>SUM(X58:X62)</f>
        <v>216.99</v>
      </c>
      <c r="Y56" s="95">
        <f t="shared" ref="Y56:AE56" si="89">SUM(Y58:Y62)</f>
        <v>51</v>
      </c>
      <c r="Z56" s="95">
        <f t="shared" si="89"/>
        <v>101.17</v>
      </c>
      <c r="AA56" s="95">
        <f t="shared" si="89"/>
        <v>45</v>
      </c>
      <c r="AB56" s="95">
        <f t="shared" si="89"/>
        <v>69.099999999999994</v>
      </c>
      <c r="AC56" s="97">
        <f t="shared" si="89"/>
        <v>1407</v>
      </c>
      <c r="AD56" s="95">
        <f t="shared" si="89"/>
        <v>3718.88</v>
      </c>
      <c r="AE56" s="95">
        <f t="shared" si="89"/>
        <v>179</v>
      </c>
      <c r="AF56" s="97">
        <f>SUM(AF58:AF62)</f>
        <v>736.56</v>
      </c>
      <c r="AG56" s="97">
        <f t="shared" ref="AG56:AL56" si="90">SUM(AG58:AG62)</f>
        <v>297</v>
      </c>
      <c r="AH56" s="97">
        <f t="shared" si="90"/>
        <v>273.08499999999998</v>
      </c>
      <c r="AI56" s="97">
        <f t="shared" si="90"/>
        <v>16</v>
      </c>
      <c r="AJ56" s="97">
        <f t="shared" si="90"/>
        <v>11.639999999999999</v>
      </c>
      <c r="AK56" s="97">
        <f t="shared" si="90"/>
        <v>498</v>
      </c>
      <c r="AL56" s="97">
        <f t="shared" si="90"/>
        <v>947.05</v>
      </c>
      <c r="AM56" s="95">
        <f t="shared" ref="AM56:BF56" si="91">SUM(AM58:AM62)</f>
        <v>661</v>
      </c>
      <c r="AN56" s="101">
        <f t="shared" si="91"/>
        <v>1219.25</v>
      </c>
      <c r="AO56" s="95">
        <f t="shared" si="91"/>
        <v>97</v>
      </c>
      <c r="AP56" s="101">
        <f t="shared" si="91"/>
        <v>457.1</v>
      </c>
      <c r="AQ56" s="95">
        <f t="shared" si="91"/>
        <v>241</v>
      </c>
      <c r="AR56" s="101">
        <f t="shared" si="91"/>
        <v>544.78</v>
      </c>
      <c r="AS56" s="95">
        <f t="shared" si="91"/>
        <v>53</v>
      </c>
      <c r="AT56" s="97">
        <f t="shared" si="91"/>
        <v>180.45</v>
      </c>
      <c r="AU56" s="95">
        <f t="shared" ref="AU56:AX56" si="92">SUM(AU58:AU62)</f>
        <v>242</v>
      </c>
      <c r="AV56" s="101">
        <f t="shared" si="92"/>
        <v>364.82000000000005</v>
      </c>
      <c r="AW56" s="95">
        <f t="shared" si="92"/>
        <v>62</v>
      </c>
      <c r="AX56" s="101">
        <f t="shared" si="92"/>
        <v>67.86</v>
      </c>
      <c r="AY56" s="95">
        <f>SUM(AY58:AY62)</f>
        <v>282</v>
      </c>
      <c r="AZ56" s="95">
        <f>SUM(AZ58:AZ62)</f>
        <v>358.57499999999999</v>
      </c>
      <c r="BA56" s="95">
        <f t="shared" si="91"/>
        <v>0</v>
      </c>
      <c r="BB56" s="101">
        <f t="shared" si="91"/>
        <v>0</v>
      </c>
      <c r="BC56" s="95">
        <f t="shared" si="91"/>
        <v>1</v>
      </c>
      <c r="BD56" s="101">
        <f t="shared" si="91"/>
        <v>1.8</v>
      </c>
      <c r="BE56" s="95">
        <f t="shared" si="91"/>
        <v>871</v>
      </c>
      <c r="BF56" s="100">
        <f t="shared" si="91"/>
        <v>1099.17</v>
      </c>
      <c r="BG56" s="99" t="s">
        <v>79</v>
      </c>
      <c r="BH56" s="99"/>
    </row>
    <row r="57" spans="1:60">
      <c r="A57" s="93"/>
      <c r="B57" s="105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4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7"/>
      <c r="AD57" s="95"/>
      <c r="AE57" s="95"/>
      <c r="AF57" s="97"/>
      <c r="AG57" s="97"/>
      <c r="AH57" s="97"/>
      <c r="AI57" s="97"/>
      <c r="AJ57" s="97"/>
      <c r="AK57" s="97"/>
      <c r="AL57" s="97"/>
      <c r="AM57" s="95"/>
      <c r="AN57" s="101"/>
      <c r="AO57" s="95"/>
      <c r="AP57" s="101"/>
      <c r="AQ57" s="95"/>
      <c r="AR57" s="101"/>
      <c r="AS57" s="95"/>
      <c r="AT57" s="97"/>
      <c r="AU57" s="95"/>
      <c r="AV57" s="101"/>
      <c r="AW57" s="95"/>
      <c r="AX57" s="101"/>
      <c r="AY57" s="95"/>
      <c r="AZ57" s="95"/>
      <c r="BA57" s="95"/>
      <c r="BB57" s="101"/>
      <c r="BC57" s="95"/>
      <c r="BD57" s="101"/>
      <c r="BE57" s="95"/>
      <c r="BF57" s="100"/>
      <c r="BG57" s="99"/>
      <c r="BH57" s="99"/>
    </row>
    <row r="58" spans="1:60">
      <c r="A58" s="27" t="s">
        <v>80</v>
      </c>
      <c r="B58" s="28">
        <f>SUM(C58,E58,G58,I58,K58,M58,O58,Q58,S58,U58,W58,Y58,AA58,AC58,AE58,AG58,AI58,AK58,AM58,AO58,AQ58,AS58,AU58,AW58,AY58,BA58,BC58,BE58)</f>
        <v>4377</v>
      </c>
      <c r="C58" s="1">
        <v>158</v>
      </c>
      <c r="D58" s="2">
        <v>138.04</v>
      </c>
      <c r="E58" s="1">
        <v>323</v>
      </c>
      <c r="F58" s="2">
        <v>663.72</v>
      </c>
      <c r="G58" s="1">
        <v>213</v>
      </c>
      <c r="H58" s="2">
        <v>330.83</v>
      </c>
      <c r="I58" s="1">
        <v>91</v>
      </c>
      <c r="J58" s="2">
        <v>71.23</v>
      </c>
      <c r="K58" s="1">
        <v>65</v>
      </c>
      <c r="L58" s="2">
        <v>54.87</v>
      </c>
      <c r="M58" s="1">
        <v>57</v>
      </c>
      <c r="N58" s="2">
        <v>32.200000000000003</v>
      </c>
      <c r="O58" s="1">
        <v>293</v>
      </c>
      <c r="P58" s="2">
        <v>232.5</v>
      </c>
      <c r="Q58" s="1">
        <v>97</v>
      </c>
      <c r="R58" s="2">
        <v>51.75</v>
      </c>
      <c r="S58" s="1">
        <v>77</v>
      </c>
      <c r="T58" s="2">
        <v>57.45</v>
      </c>
      <c r="U58" s="1">
        <v>270</v>
      </c>
      <c r="V58" s="2">
        <v>321.66000000000003</v>
      </c>
      <c r="W58" s="1">
        <v>167</v>
      </c>
      <c r="X58" s="2">
        <v>158.38999999999999</v>
      </c>
      <c r="Y58" s="1">
        <v>24</v>
      </c>
      <c r="Z58" s="2">
        <v>48.37</v>
      </c>
      <c r="AA58" s="1">
        <v>3</v>
      </c>
      <c r="AB58" s="2">
        <v>7.9</v>
      </c>
      <c r="AC58" s="1">
        <v>539</v>
      </c>
      <c r="AD58" s="2">
        <v>1305.58</v>
      </c>
      <c r="AE58" s="1">
        <v>87</v>
      </c>
      <c r="AF58" s="2">
        <v>498.96</v>
      </c>
      <c r="AG58" s="1">
        <v>186</v>
      </c>
      <c r="AH58" s="2">
        <v>182.2</v>
      </c>
      <c r="AI58" s="1">
        <v>6</v>
      </c>
      <c r="AJ58" s="2">
        <v>6.1</v>
      </c>
      <c r="AK58" s="1">
        <v>227</v>
      </c>
      <c r="AL58" s="2">
        <v>424.38</v>
      </c>
      <c r="AM58" s="1">
        <v>273</v>
      </c>
      <c r="AN58" s="2">
        <v>478.2</v>
      </c>
      <c r="AO58" s="1">
        <v>76</v>
      </c>
      <c r="AP58" s="2">
        <v>345.6</v>
      </c>
      <c r="AQ58" s="1">
        <v>118</v>
      </c>
      <c r="AR58" s="2">
        <v>273.17</v>
      </c>
      <c r="AS58" s="1">
        <v>47</v>
      </c>
      <c r="AT58" s="2">
        <v>164.45</v>
      </c>
      <c r="AU58" s="1">
        <v>135</v>
      </c>
      <c r="AV58" s="2">
        <v>124.81</v>
      </c>
      <c r="AW58" s="1">
        <v>56</v>
      </c>
      <c r="AX58" s="2">
        <v>58.26</v>
      </c>
      <c r="AY58" s="1">
        <v>146</v>
      </c>
      <c r="AZ58" s="1">
        <v>212.85</v>
      </c>
      <c r="BA58" s="4" t="s">
        <v>210</v>
      </c>
      <c r="BB58" s="1" t="s">
        <v>210</v>
      </c>
      <c r="BC58" s="2">
        <v>1</v>
      </c>
      <c r="BD58" s="1">
        <v>1.8</v>
      </c>
      <c r="BE58" s="2">
        <v>642</v>
      </c>
      <c r="BF58" s="46">
        <v>823.18</v>
      </c>
      <c r="BG58" s="29" t="s">
        <v>81</v>
      </c>
      <c r="BH58" s="30"/>
    </row>
    <row r="59" spans="1:60">
      <c r="A59" s="27" t="s">
        <v>82</v>
      </c>
      <c r="B59" s="28">
        <f>SUM(C59,E59,G59,I59,K59,M59,O59,Q59,S59,U59,W59,Y59,AA59,AC59,AE59,AG59,AI59,AK59,AM59,AO59,AQ59,AS59,AU59,AW59,AY59,BA59,BC59,BE59)</f>
        <v>710</v>
      </c>
      <c r="C59" s="1">
        <v>36</v>
      </c>
      <c r="D59" s="2">
        <v>30.9</v>
      </c>
      <c r="E59" s="1">
        <v>37</v>
      </c>
      <c r="F59" s="2">
        <v>59</v>
      </c>
      <c r="G59" s="1">
        <v>38</v>
      </c>
      <c r="H59" s="2">
        <v>50.7</v>
      </c>
      <c r="I59" s="1">
        <v>20</v>
      </c>
      <c r="J59" s="2">
        <v>30.8</v>
      </c>
      <c r="K59" s="1">
        <v>3</v>
      </c>
      <c r="L59" s="2">
        <v>4.3</v>
      </c>
      <c r="M59" s="1">
        <v>5</v>
      </c>
      <c r="N59" s="2">
        <v>5.4</v>
      </c>
      <c r="O59" s="1">
        <v>52</v>
      </c>
      <c r="P59" s="2">
        <v>104.3</v>
      </c>
      <c r="Q59" s="1">
        <v>14</v>
      </c>
      <c r="R59" s="2">
        <v>12.9</v>
      </c>
      <c r="S59" s="1">
        <v>10</v>
      </c>
      <c r="T59" s="2">
        <v>5.8</v>
      </c>
      <c r="U59" s="1">
        <v>37</v>
      </c>
      <c r="V59" s="2">
        <v>42.7</v>
      </c>
      <c r="W59" s="1">
        <v>5</v>
      </c>
      <c r="X59" s="2">
        <v>5.8</v>
      </c>
      <c r="Y59" s="1">
        <v>2</v>
      </c>
      <c r="Z59" s="2">
        <v>2.7</v>
      </c>
      <c r="AA59" s="1">
        <v>2</v>
      </c>
      <c r="AB59" s="2">
        <v>3.7</v>
      </c>
      <c r="AC59" s="1">
        <v>132</v>
      </c>
      <c r="AD59" s="2">
        <v>245.9</v>
      </c>
      <c r="AE59" s="1">
        <v>71</v>
      </c>
      <c r="AF59" s="2">
        <v>168.1</v>
      </c>
      <c r="AG59" s="1">
        <v>29</v>
      </c>
      <c r="AH59" s="2">
        <v>40.5</v>
      </c>
      <c r="AI59" s="1">
        <v>7</v>
      </c>
      <c r="AJ59" s="2">
        <v>4.3</v>
      </c>
      <c r="AK59" s="1">
        <v>53</v>
      </c>
      <c r="AL59" s="2">
        <v>120.3</v>
      </c>
      <c r="AM59" s="1">
        <v>25</v>
      </c>
      <c r="AN59" s="2">
        <v>33.1</v>
      </c>
      <c r="AO59" s="1">
        <v>11</v>
      </c>
      <c r="AP59" s="2">
        <v>21.3</v>
      </c>
      <c r="AQ59" s="1">
        <v>37</v>
      </c>
      <c r="AR59" s="2">
        <v>76.3</v>
      </c>
      <c r="AS59" s="1">
        <v>6</v>
      </c>
      <c r="AT59" s="2">
        <v>16</v>
      </c>
      <c r="AU59" s="1">
        <v>20</v>
      </c>
      <c r="AV59" s="2">
        <v>23.8</v>
      </c>
      <c r="AW59" s="1">
        <v>6</v>
      </c>
      <c r="AX59" s="2">
        <v>9.6</v>
      </c>
      <c r="AY59" s="1">
        <v>5</v>
      </c>
      <c r="AZ59" s="1">
        <v>7.1</v>
      </c>
      <c r="BA59" s="4" t="s">
        <v>210</v>
      </c>
      <c r="BB59" s="1" t="s">
        <v>210</v>
      </c>
      <c r="BC59" s="2" t="s">
        <v>210</v>
      </c>
      <c r="BD59" s="1" t="s">
        <v>210</v>
      </c>
      <c r="BE59" s="2">
        <v>47</v>
      </c>
      <c r="BF59" s="46">
        <v>58.7</v>
      </c>
      <c r="BG59" s="29" t="s">
        <v>83</v>
      </c>
      <c r="BH59" s="30"/>
    </row>
    <row r="60" spans="1:60">
      <c r="A60" s="27" t="s">
        <v>84</v>
      </c>
      <c r="B60" s="28">
        <f>SUM(C60,E60,G60,I60,K60,M60,O60,Q60,S60,U60,W60,Y60,AA60,AC60,AE60,AG60,AI60,AK60,AM60,AO60,AQ60,AS60,AU60,AW60,AY60,BA60,BC60,BE60)</f>
        <v>89</v>
      </c>
      <c r="C60" s="3" t="s">
        <v>210</v>
      </c>
      <c r="D60" s="2" t="s">
        <v>210</v>
      </c>
      <c r="E60" s="1">
        <v>5</v>
      </c>
      <c r="F60" s="2">
        <v>0.73</v>
      </c>
      <c r="G60" s="1">
        <v>6</v>
      </c>
      <c r="H60" s="2">
        <v>0.8</v>
      </c>
      <c r="I60" s="3" t="s">
        <v>210</v>
      </c>
      <c r="J60" s="2" t="s">
        <v>210</v>
      </c>
      <c r="K60" s="3" t="s">
        <v>210</v>
      </c>
      <c r="L60" s="2" t="s">
        <v>210</v>
      </c>
      <c r="M60" s="1">
        <v>3</v>
      </c>
      <c r="N60" s="2">
        <v>0.42</v>
      </c>
      <c r="O60" s="1">
        <v>4</v>
      </c>
      <c r="P60" s="2">
        <v>0.47</v>
      </c>
      <c r="Q60" s="1">
        <v>5</v>
      </c>
      <c r="R60" s="2">
        <v>0.315</v>
      </c>
      <c r="S60" s="1">
        <v>1</v>
      </c>
      <c r="T60" s="2">
        <v>0.12</v>
      </c>
      <c r="U60" s="1">
        <v>5</v>
      </c>
      <c r="V60" s="2">
        <v>0.54</v>
      </c>
      <c r="W60" s="1">
        <v>8</v>
      </c>
      <c r="X60" s="2">
        <v>0.72</v>
      </c>
      <c r="Y60" s="3" t="s">
        <v>210</v>
      </c>
      <c r="Z60" s="2" t="s">
        <v>210</v>
      </c>
      <c r="AA60" s="3" t="s">
        <v>210</v>
      </c>
      <c r="AB60" s="2" t="s">
        <v>210</v>
      </c>
      <c r="AC60" s="1">
        <v>18</v>
      </c>
      <c r="AD60" s="2">
        <v>5.12</v>
      </c>
      <c r="AE60" s="3" t="s">
        <v>210</v>
      </c>
      <c r="AF60" s="2" t="s">
        <v>210</v>
      </c>
      <c r="AG60" s="1">
        <v>3</v>
      </c>
      <c r="AH60" s="2">
        <v>0.2</v>
      </c>
      <c r="AI60" s="3" t="s">
        <v>210</v>
      </c>
      <c r="AJ60" s="2" t="s">
        <v>210</v>
      </c>
      <c r="AK60" s="1">
        <v>7</v>
      </c>
      <c r="AL60" s="2">
        <v>0.85</v>
      </c>
      <c r="AM60" s="1">
        <v>5</v>
      </c>
      <c r="AN60" s="2">
        <v>0.79</v>
      </c>
      <c r="AO60" s="3" t="s">
        <v>210</v>
      </c>
      <c r="AP60" s="2" t="s">
        <v>210</v>
      </c>
      <c r="AQ60" s="1">
        <v>2</v>
      </c>
      <c r="AR60" s="2">
        <v>0.24</v>
      </c>
      <c r="AS60" s="3" t="s">
        <v>210</v>
      </c>
      <c r="AT60" s="2" t="s">
        <v>210</v>
      </c>
      <c r="AU60" s="1">
        <v>2</v>
      </c>
      <c r="AV60" s="2">
        <v>0.24</v>
      </c>
      <c r="AW60" s="3" t="s">
        <v>210</v>
      </c>
      <c r="AX60" s="2" t="s">
        <v>210</v>
      </c>
      <c r="AY60" s="1">
        <v>10</v>
      </c>
      <c r="AZ60" s="1">
        <v>0.78</v>
      </c>
      <c r="BA60" s="4" t="s">
        <v>210</v>
      </c>
      <c r="BB60" s="1" t="s">
        <v>210</v>
      </c>
      <c r="BC60" s="2" t="s">
        <v>210</v>
      </c>
      <c r="BD60" s="1" t="s">
        <v>210</v>
      </c>
      <c r="BE60" s="2">
        <v>5</v>
      </c>
      <c r="BF60" s="46">
        <v>0.68</v>
      </c>
      <c r="BG60" s="29" t="s">
        <v>85</v>
      </c>
      <c r="BH60" s="30"/>
    </row>
    <row r="61" spans="1:60">
      <c r="A61" s="27" t="s">
        <v>86</v>
      </c>
      <c r="B61" s="28">
        <f>SUM(C61,E61,G61,I61,K61,M61,O61,Q61,S61,U61,W61,Y61,AA61,AC61,AE61,AG61,AI61,AK61,AM61,AO61,AQ61,AS61,AU61,AW61,AY61,BA61,BC61,BE61)</f>
        <v>2616</v>
      </c>
      <c r="C61" s="1">
        <v>47</v>
      </c>
      <c r="D61" s="2">
        <v>93.5</v>
      </c>
      <c r="E61" s="1">
        <v>59</v>
      </c>
      <c r="F61" s="2">
        <v>158.55000000000001</v>
      </c>
      <c r="G61" s="1">
        <v>65</v>
      </c>
      <c r="H61" s="2">
        <v>139.18</v>
      </c>
      <c r="I61" s="1">
        <v>54</v>
      </c>
      <c r="J61" s="2">
        <v>93.62</v>
      </c>
      <c r="K61" s="1">
        <v>13</v>
      </c>
      <c r="L61" s="2">
        <v>36</v>
      </c>
      <c r="M61" s="1">
        <v>9</v>
      </c>
      <c r="N61" s="2">
        <v>21.5</v>
      </c>
      <c r="O61" s="1">
        <v>217</v>
      </c>
      <c r="P61" s="2">
        <v>621.58000000000004</v>
      </c>
      <c r="Q61" s="1">
        <v>158</v>
      </c>
      <c r="R61" s="2">
        <v>101.34</v>
      </c>
      <c r="S61" s="1">
        <v>64</v>
      </c>
      <c r="T61" s="2">
        <v>52.5</v>
      </c>
      <c r="U61" s="1">
        <v>76</v>
      </c>
      <c r="V61" s="2">
        <v>126.05</v>
      </c>
      <c r="W61" s="1">
        <v>46</v>
      </c>
      <c r="X61" s="2">
        <v>52.08</v>
      </c>
      <c r="Y61" s="1">
        <v>25</v>
      </c>
      <c r="Z61" s="2">
        <v>50.1</v>
      </c>
      <c r="AA61" s="3" t="s">
        <v>210</v>
      </c>
      <c r="AB61" s="2" t="s">
        <v>210</v>
      </c>
      <c r="AC61" s="1">
        <v>651</v>
      </c>
      <c r="AD61" s="2">
        <v>2076.2800000000002</v>
      </c>
      <c r="AE61" s="1">
        <v>20</v>
      </c>
      <c r="AF61" s="2">
        <v>68</v>
      </c>
      <c r="AG61" s="1">
        <v>79</v>
      </c>
      <c r="AH61" s="2">
        <v>50.185000000000002</v>
      </c>
      <c r="AI61" s="1">
        <v>3</v>
      </c>
      <c r="AJ61" s="2">
        <v>1.24</v>
      </c>
      <c r="AK61" s="1">
        <v>198</v>
      </c>
      <c r="AL61" s="2">
        <v>396.82</v>
      </c>
      <c r="AM61" s="1">
        <v>356</v>
      </c>
      <c r="AN61" s="2">
        <v>706.41</v>
      </c>
      <c r="AO61" s="1">
        <v>10</v>
      </c>
      <c r="AP61" s="2">
        <v>90.2</v>
      </c>
      <c r="AQ61" s="1">
        <v>84</v>
      </c>
      <c r="AR61" s="2">
        <v>195.07</v>
      </c>
      <c r="AS61" s="3" t="s">
        <v>210</v>
      </c>
      <c r="AT61" s="2" t="s">
        <v>210</v>
      </c>
      <c r="AU61" s="1">
        <v>85</v>
      </c>
      <c r="AV61" s="2">
        <v>215.97</v>
      </c>
      <c r="AW61" s="3" t="s">
        <v>210</v>
      </c>
      <c r="AX61" s="2" t="s">
        <v>210</v>
      </c>
      <c r="AY61" s="1">
        <v>121</v>
      </c>
      <c r="AZ61" s="1">
        <v>137.845</v>
      </c>
      <c r="BA61" s="4" t="s">
        <v>210</v>
      </c>
      <c r="BB61" s="1" t="s">
        <v>210</v>
      </c>
      <c r="BC61" s="2" t="s">
        <v>210</v>
      </c>
      <c r="BD61" s="1" t="s">
        <v>210</v>
      </c>
      <c r="BE61" s="2">
        <v>176</v>
      </c>
      <c r="BF61" s="46">
        <v>216.41</v>
      </c>
      <c r="BG61" s="29" t="s">
        <v>87</v>
      </c>
      <c r="BH61" s="30"/>
    </row>
    <row r="62" spans="1:60">
      <c r="A62" s="27" t="s">
        <v>88</v>
      </c>
      <c r="B62" s="28">
        <f>SUM(C62,E62,G62,I62,K62,M62,O62,Q62,S62,U62,W62,Y62,AA62,AC62,AE62,AG62,AI62,AK62,AM62,AO62,AQ62,AS62,AU62,AW62,AY62,BA62,BC62,BE62)</f>
        <v>145</v>
      </c>
      <c r="C62" s="3" t="s">
        <v>210</v>
      </c>
      <c r="D62" s="2" t="s">
        <v>210</v>
      </c>
      <c r="E62" s="3" t="s">
        <v>210</v>
      </c>
      <c r="F62" s="2" t="s">
        <v>210</v>
      </c>
      <c r="G62" s="3" t="s">
        <v>210</v>
      </c>
      <c r="H62" s="2" t="s">
        <v>210</v>
      </c>
      <c r="I62" s="3" t="s">
        <v>210</v>
      </c>
      <c r="J62" s="2" t="s">
        <v>210</v>
      </c>
      <c r="K62" s="3" t="s">
        <v>210</v>
      </c>
      <c r="L62" s="2" t="s">
        <v>210</v>
      </c>
      <c r="M62" s="3" t="s">
        <v>210</v>
      </c>
      <c r="N62" s="2" t="s">
        <v>210</v>
      </c>
      <c r="O62" s="1">
        <v>13</v>
      </c>
      <c r="P62" s="2">
        <v>2.42</v>
      </c>
      <c r="Q62" s="1">
        <v>6</v>
      </c>
      <c r="R62" s="2">
        <v>1</v>
      </c>
      <c r="S62" s="1" t="s">
        <v>210</v>
      </c>
      <c r="T62" s="2" t="s">
        <v>210</v>
      </c>
      <c r="U62" s="1">
        <v>2</v>
      </c>
      <c r="V62" s="2">
        <v>0.2</v>
      </c>
      <c r="W62" s="3" t="s">
        <v>210</v>
      </c>
      <c r="X62" s="2" t="s">
        <v>210</v>
      </c>
      <c r="Y62" s="3" t="s">
        <v>210</v>
      </c>
      <c r="Z62" s="2" t="s">
        <v>210</v>
      </c>
      <c r="AA62" s="1">
        <v>40</v>
      </c>
      <c r="AB62" s="2">
        <v>57.5</v>
      </c>
      <c r="AC62" s="1">
        <v>67</v>
      </c>
      <c r="AD62" s="2">
        <v>86</v>
      </c>
      <c r="AE62" s="1">
        <v>1</v>
      </c>
      <c r="AF62" s="2">
        <v>1.5</v>
      </c>
      <c r="AG62" s="1" t="s">
        <v>210</v>
      </c>
      <c r="AH62" s="2" t="s">
        <v>210</v>
      </c>
      <c r="AI62" s="3" t="s">
        <v>210</v>
      </c>
      <c r="AJ62" s="2" t="s">
        <v>210</v>
      </c>
      <c r="AK62" s="1">
        <v>13</v>
      </c>
      <c r="AL62" s="2">
        <v>4.7</v>
      </c>
      <c r="AM62" s="1">
        <v>2</v>
      </c>
      <c r="AN62" s="2">
        <v>0.75</v>
      </c>
      <c r="AO62" s="3" t="s">
        <v>210</v>
      </c>
      <c r="AP62" s="2" t="s">
        <v>210</v>
      </c>
      <c r="AQ62" s="3" t="s">
        <v>210</v>
      </c>
      <c r="AR62" s="2" t="s">
        <v>210</v>
      </c>
      <c r="AS62" s="3" t="s">
        <v>210</v>
      </c>
      <c r="AT62" s="2" t="s">
        <v>210</v>
      </c>
      <c r="AU62" s="3" t="s">
        <v>210</v>
      </c>
      <c r="AV62" s="2" t="s">
        <v>210</v>
      </c>
      <c r="AW62" s="3" t="s">
        <v>210</v>
      </c>
      <c r="AX62" s="2" t="s">
        <v>210</v>
      </c>
      <c r="AY62" s="3" t="s">
        <v>210</v>
      </c>
      <c r="AZ62" s="1" t="s">
        <v>210</v>
      </c>
      <c r="BA62" s="4" t="s">
        <v>210</v>
      </c>
      <c r="BB62" s="1" t="s">
        <v>210</v>
      </c>
      <c r="BC62" s="2" t="s">
        <v>210</v>
      </c>
      <c r="BD62" s="1" t="s">
        <v>210</v>
      </c>
      <c r="BE62" s="2">
        <v>1</v>
      </c>
      <c r="BF62" s="46">
        <v>0.2</v>
      </c>
      <c r="BG62" s="29" t="s">
        <v>89</v>
      </c>
      <c r="BH62" s="30"/>
    </row>
    <row r="63" spans="1:60" s="26" customFormat="1">
      <c r="A63" s="93" t="s">
        <v>90</v>
      </c>
      <c r="B63" s="105">
        <f>SUM(B65:B67)</f>
        <v>96542</v>
      </c>
      <c r="C63" s="96">
        <f>SUM(C65:C67)</f>
        <v>2222</v>
      </c>
      <c r="D63" s="96">
        <f>SUM(D65:D67)</f>
        <v>4421.92</v>
      </c>
      <c r="E63" s="96">
        <f t="shared" ref="E63:P63" si="93">SUM(E65:E67)</f>
        <v>4532</v>
      </c>
      <c r="F63" s="96">
        <f t="shared" si="93"/>
        <v>8833.41</v>
      </c>
      <c r="G63" s="96">
        <f t="shared" si="93"/>
        <v>3231</v>
      </c>
      <c r="H63" s="96">
        <f t="shared" si="93"/>
        <v>7533.33</v>
      </c>
      <c r="I63" s="96">
        <f t="shared" si="93"/>
        <v>1182</v>
      </c>
      <c r="J63" s="96">
        <f t="shared" si="93"/>
        <v>1627.73</v>
      </c>
      <c r="K63" s="96">
        <f t="shared" si="93"/>
        <v>439</v>
      </c>
      <c r="L63" s="96">
        <f t="shared" si="93"/>
        <v>521.99</v>
      </c>
      <c r="M63" s="96">
        <f t="shared" ref="M63:N63" si="94">SUM(M65:M67)</f>
        <v>1143</v>
      </c>
      <c r="N63" s="96">
        <f t="shared" si="94"/>
        <v>1193.46</v>
      </c>
      <c r="O63" s="96">
        <f t="shared" si="93"/>
        <v>3107</v>
      </c>
      <c r="P63" s="96">
        <f t="shared" si="93"/>
        <v>3746.4949999999999</v>
      </c>
      <c r="Q63" s="94">
        <f t="shared" ref="Q63:V63" si="95">SUM(Q65:Q67)</f>
        <v>743</v>
      </c>
      <c r="R63" s="95">
        <f t="shared" si="95"/>
        <v>403.03499999999997</v>
      </c>
      <c r="S63" s="95">
        <f t="shared" si="95"/>
        <v>673</v>
      </c>
      <c r="T63" s="95">
        <f t="shared" si="95"/>
        <v>477.72</v>
      </c>
      <c r="U63" s="95">
        <f t="shared" si="95"/>
        <v>5436</v>
      </c>
      <c r="V63" s="95">
        <f t="shared" si="95"/>
        <v>11358.561000000002</v>
      </c>
      <c r="W63" s="95">
        <f>SUM(W65:W67)</f>
        <v>834</v>
      </c>
      <c r="X63" s="95">
        <f t="shared" ref="X63:AE63" si="96">SUM(X65:X67)</f>
        <v>1213.43</v>
      </c>
      <c r="Y63" s="95">
        <f t="shared" si="96"/>
        <v>211</v>
      </c>
      <c r="Z63" s="95">
        <f t="shared" si="96"/>
        <v>477.65</v>
      </c>
      <c r="AA63" s="95">
        <f t="shared" si="96"/>
        <v>15727</v>
      </c>
      <c r="AB63" s="95">
        <f t="shared" si="96"/>
        <v>137863.12</v>
      </c>
      <c r="AC63" s="97">
        <f t="shared" si="96"/>
        <v>12308</v>
      </c>
      <c r="AD63" s="95">
        <f t="shared" si="96"/>
        <v>36675.455000000002</v>
      </c>
      <c r="AE63" s="95">
        <f t="shared" si="96"/>
        <v>2749</v>
      </c>
      <c r="AF63" s="97">
        <f>SUM(AF65:AF67)</f>
        <v>18566.900000000001</v>
      </c>
      <c r="AG63" s="97">
        <f t="shared" ref="AG63:AL63" si="97">SUM(AG65:AG67)</f>
        <v>5608</v>
      </c>
      <c r="AH63" s="97">
        <f t="shared" si="97"/>
        <v>7372.3789999999999</v>
      </c>
      <c r="AI63" s="97">
        <f t="shared" si="97"/>
        <v>718</v>
      </c>
      <c r="AJ63" s="97">
        <f t="shared" si="97"/>
        <v>810.73</v>
      </c>
      <c r="AK63" s="97">
        <f t="shared" si="97"/>
        <v>6112</v>
      </c>
      <c r="AL63" s="97">
        <f t="shared" si="97"/>
        <v>16497.5</v>
      </c>
      <c r="AM63" s="95">
        <f t="shared" ref="AM63:BF63" si="98">SUM(AM65:AM67)</f>
        <v>1647</v>
      </c>
      <c r="AN63" s="101">
        <f t="shared" si="98"/>
        <v>2932.35</v>
      </c>
      <c r="AO63" s="95">
        <f t="shared" si="98"/>
        <v>309</v>
      </c>
      <c r="AP63" s="101">
        <f t="shared" si="98"/>
        <v>1967.5</v>
      </c>
      <c r="AQ63" s="95">
        <f t="shared" si="98"/>
        <v>2156</v>
      </c>
      <c r="AR63" s="101">
        <f t="shared" si="98"/>
        <v>5823.05</v>
      </c>
      <c r="AS63" s="95">
        <f t="shared" si="98"/>
        <v>377</v>
      </c>
      <c r="AT63" s="97">
        <f t="shared" si="98"/>
        <v>1815.15</v>
      </c>
      <c r="AU63" s="95">
        <f t="shared" ref="AU63:AX63" si="99">SUM(AU65:AU67)</f>
        <v>5691</v>
      </c>
      <c r="AV63" s="101">
        <f t="shared" si="99"/>
        <v>21386.2</v>
      </c>
      <c r="AW63" s="95">
        <f t="shared" si="99"/>
        <v>271</v>
      </c>
      <c r="AX63" s="101">
        <f t="shared" si="99"/>
        <v>1158.2</v>
      </c>
      <c r="AY63" s="95">
        <f>SUM(AY65:AY67)</f>
        <v>366</v>
      </c>
      <c r="AZ63" s="95">
        <f>SUM(AZ65:AZ67)</f>
        <v>220.7</v>
      </c>
      <c r="BA63" s="95">
        <f t="shared" si="98"/>
        <v>2069</v>
      </c>
      <c r="BB63" s="101">
        <f t="shared" si="98"/>
        <v>1351.5</v>
      </c>
      <c r="BC63" s="95">
        <f t="shared" si="98"/>
        <v>13644</v>
      </c>
      <c r="BD63" s="101">
        <f t="shared" si="98"/>
        <v>75888.800000000003</v>
      </c>
      <c r="BE63" s="95">
        <f t="shared" si="98"/>
        <v>3037</v>
      </c>
      <c r="BF63" s="100">
        <f t="shared" si="98"/>
        <v>5972.16</v>
      </c>
      <c r="BG63" s="99" t="s">
        <v>91</v>
      </c>
      <c r="BH63" s="99"/>
    </row>
    <row r="64" spans="1:60">
      <c r="A64" s="93"/>
      <c r="B64" s="105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4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7"/>
      <c r="AD64" s="95"/>
      <c r="AE64" s="95"/>
      <c r="AF64" s="97"/>
      <c r="AG64" s="97"/>
      <c r="AH64" s="97"/>
      <c r="AI64" s="97"/>
      <c r="AJ64" s="97"/>
      <c r="AK64" s="97"/>
      <c r="AL64" s="97"/>
      <c r="AM64" s="95"/>
      <c r="AN64" s="101"/>
      <c r="AO64" s="95"/>
      <c r="AP64" s="101"/>
      <c r="AQ64" s="95"/>
      <c r="AR64" s="101"/>
      <c r="AS64" s="95"/>
      <c r="AT64" s="97"/>
      <c r="AU64" s="95"/>
      <c r="AV64" s="101"/>
      <c r="AW64" s="95"/>
      <c r="AX64" s="101"/>
      <c r="AY64" s="95"/>
      <c r="AZ64" s="95"/>
      <c r="BA64" s="95"/>
      <c r="BB64" s="101"/>
      <c r="BC64" s="95"/>
      <c r="BD64" s="101"/>
      <c r="BE64" s="95"/>
      <c r="BF64" s="100"/>
      <c r="BG64" s="99"/>
      <c r="BH64" s="99"/>
    </row>
    <row r="65" spans="1:60">
      <c r="A65" s="27" t="s">
        <v>92</v>
      </c>
      <c r="B65" s="28">
        <f>SUM(C65,E65,G65,I65,K65,M65,O65,Q65,S65,U65,W65,Y65,AA65,AC65,AE65,AG65,AI65,AK65,AM65,AO65,AQ65,AS65,AU65,AW65,AY65,BA65,BC65,BE65)</f>
        <v>12896</v>
      </c>
      <c r="C65" s="1">
        <v>253</v>
      </c>
      <c r="D65" s="2">
        <v>259.87</v>
      </c>
      <c r="E65" s="1">
        <v>432</v>
      </c>
      <c r="F65" s="2">
        <v>528.44000000000005</v>
      </c>
      <c r="G65" s="1">
        <v>179</v>
      </c>
      <c r="H65" s="2">
        <v>191.13</v>
      </c>
      <c r="I65" s="1">
        <v>91</v>
      </c>
      <c r="J65" s="2">
        <v>79.48</v>
      </c>
      <c r="K65" s="1">
        <v>58</v>
      </c>
      <c r="L65" s="2">
        <v>48.05</v>
      </c>
      <c r="M65" s="1">
        <v>242</v>
      </c>
      <c r="N65" s="2">
        <v>154.59</v>
      </c>
      <c r="O65" s="1">
        <v>226</v>
      </c>
      <c r="P65" s="2">
        <v>264.39999999999998</v>
      </c>
      <c r="Q65" s="1">
        <v>77</v>
      </c>
      <c r="R65" s="2">
        <v>52.9</v>
      </c>
      <c r="S65" s="1">
        <v>352</v>
      </c>
      <c r="T65" s="2">
        <v>234.77</v>
      </c>
      <c r="U65" s="1">
        <v>955</v>
      </c>
      <c r="V65" s="2">
        <v>762.92</v>
      </c>
      <c r="W65" s="1">
        <v>111</v>
      </c>
      <c r="X65" s="2">
        <v>86</v>
      </c>
      <c r="Y65" s="1">
        <v>20</v>
      </c>
      <c r="Z65" s="2">
        <v>28.95</v>
      </c>
      <c r="AA65" s="1">
        <v>923</v>
      </c>
      <c r="AB65" s="2">
        <v>3600.87</v>
      </c>
      <c r="AC65" s="1">
        <v>2228</v>
      </c>
      <c r="AD65" s="2">
        <v>5791.48</v>
      </c>
      <c r="AE65" s="1">
        <v>454</v>
      </c>
      <c r="AF65" s="2">
        <v>2695.6</v>
      </c>
      <c r="AG65" s="1">
        <v>710</v>
      </c>
      <c r="AH65" s="2">
        <v>581.20000000000005</v>
      </c>
      <c r="AI65" s="1">
        <v>87</v>
      </c>
      <c r="AJ65" s="2">
        <v>204.47</v>
      </c>
      <c r="AK65" s="1">
        <v>765</v>
      </c>
      <c r="AL65" s="2">
        <v>868.75</v>
      </c>
      <c r="AM65" s="1">
        <v>310</v>
      </c>
      <c r="AN65" s="2">
        <v>363.45</v>
      </c>
      <c r="AO65" s="1">
        <v>26</v>
      </c>
      <c r="AP65" s="2">
        <v>35.700000000000003</v>
      </c>
      <c r="AQ65" s="1">
        <v>193</v>
      </c>
      <c r="AR65" s="2">
        <v>194.1</v>
      </c>
      <c r="AS65" s="1">
        <v>19</v>
      </c>
      <c r="AT65" s="2">
        <v>81.650000000000006</v>
      </c>
      <c r="AU65" s="1">
        <v>667</v>
      </c>
      <c r="AV65" s="2">
        <v>948.92</v>
      </c>
      <c r="AW65" s="1">
        <v>26</v>
      </c>
      <c r="AX65" s="2">
        <v>48.4</v>
      </c>
      <c r="AY65" s="1">
        <v>47</v>
      </c>
      <c r="AZ65" s="1">
        <v>42.5</v>
      </c>
      <c r="BA65" s="4" t="s">
        <v>210</v>
      </c>
      <c r="BB65" s="1" t="s">
        <v>210</v>
      </c>
      <c r="BC65" s="2">
        <v>2867</v>
      </c>
      <c r="BD65" s="1">
        <v>14281.8</v>
      </c>
      <c r="BE65" s="2">
        <v>578</v>
      </c>
      <c r="BF65" s="46">
        <v>1279.98</v>
      </c>
      <c r="BG65" s="29" t="s">
        <v>93</v>
      </c>
      <c r="BH65" s="30"/>
    </row>
    <row r="66" spans="1:60">
      <c r="A66" s="27" t="s">
        <v>94</v>
      </c>
      <c r="B66" s="28">
        <f>SUM(C66,E66,G66,I66,K66,M66,O66,Q66,S66,U66,W66,Y66,AA66,AC66,AE66,AG66,AI66,AK66,AM66,AO66,AQ66,AS66,AU66,AW66,AY66,BA66,BC66,BE66)</f>
        <v>24020</v>
      </c>
      <c r="C66" s="1">
        <v>228</v>
      </c>
      <c r="D66" s="2">
        <v>226.8</v>
      </c>
      <c r="E66" s="1">
        <v>1830</v>
      </c>
      <c r="F66" s="2">
        <v>1888.47</v>
      </c>
      <c r="G66" s="1">
        <v>723</v>
      </c>
      <c r="H66" s="2">
        <v>756</v>
      </c>
      <c r="I66" s="1">
        <v>496</v>
      </c>
      <c r="J66" s="2">
        <v>434.05</v>
      </c>
      <c r="K66" s="1">
        <v>242</v>
      </c>
      <c r="L66" s="2">
        <v>118.94</v>
      </c>
      <c r="M66" s="1">
        <v>445</v>
      </c>
      <c r="N66" s="2">
        <v>155.87</v>
      </c>
      <c r="O66" s="1">
        <v>2161</v>
      </c>
      <c r="P66" s="2">
        <v>727.07</v>
      </c>
      <c r="Q66" s="1">
        <v>429</v>
      </c>
      <c r="R66" s="2">
        <v>145.19499999999999</v>
      </c>
      <c r="S66" s="1">
        <v>49</v>
      </c>
      <c r="T66" s="2">
        <v>14.35</v>
      </c>
      <c r="U66" s="1">
        <v>708</v>
      </c>
      <c r="V66" s="2">
        <v>326.61</v>
      </c>
      <c r="W66" s="1">
        <v>150</v>
      </c>
      <c r="X66" s="2">
        <v>261.55</v>
      </c>
      <c r="Y66" s="1">
        <v>47</v>
      </c>
      <c r="Z66" s="2">
        <v>18.7</v>
      </c>
      <c r="AA66" s="1">
        <v>215</v>
      </c>
      <c r="AB66" s="2">
        <v>182.25</v>
      </c>
      <c r="AC66" s="1">
        <v>6884</v>
      </c>
      <c r="AD66" s="2">
        <v>6972</v>
      </c>
      <c r="AE66" s="1">
        <v>832</v>
      </c>
      <c r="AF66" s="2">
        <v>4239.8999999999996</v>
      </c>
      <c r="AG66" s="1">
        <v>2026</v>
      </c>
      <c r="AH66" s="2">
        <v>1539.93</v>
      </c>
      <c r="AI66" s="1">
        <v>207</v>
      </c>
      <c r="AJ66" s="2">
        <v>142.36000000000001</v>
      </c>
      <c r="AK66" s="1">
        <v>1082</v>
      </c>
      <c r="AL66" s="2">
        <v>741.55</v>
      </c>
      <c r="AM66" s="1">
        <v>552</v>
      </c>
      <c r="AN66" s="2">
        <v>486.9</v>
      </c>
      <c r="AO66" s="1">
        <v>69</v>
      </c>
      <c r="AP66" s="2">
        <v>125.8</v>
      </c>
      <c r="AQ66" s="1">
        <v>806</v>
      </c>
      <c r="AR66" s="2">
        <v>610.45000000000005</v>
      </c>
      <c r="AS66" s="1">
        <v>63</v>
      </c>
      <c r="AT66" s="2">
        <v>45.5</v>
      </c>
      <c r="AU66" s="1">
        <v>491</v>
      </c>
      <c r="AV66" s="2">
        <v>398.78</v>
      </c>
      <c r="AW66" s="1">
        <v>43</v>
      </c>
      <c r="AX66" s="2">
        <v>33.299999999999997</v>
      </c>
      <c r="AY66" s="1">
        <v>191</v>
      </c>
      <c r="AZ66" s="1">
        <v>37.799999999999997</v>
      </c>
      <c r="BA66" s="2">
        <v>2002</v>
      </c>
      <c r="BB66" s="1">
        <v>1291.9000000000001</v>
      </c>
      <c r="BC66" s="2">
        <v>502</v>
      </c>
      <c r="BD66" s="1">
        <v>928</v>
      </c>
      <c r="BE66" s="2">
        <v>547</v>
      </c>
      <c r="BF66" s="46">
        <v>216.32</v>
      </c>
      <c r="BG66" s="29" t="s">
        <v>95</v>
      </c>
      <c r="BH66" s="30"/>
    </row>
    <row r="67" spans="1:60">
      <c r="A67" s="27" t="s">
        <v>96</v>
      </c>
      <c r="B67" s="28">
        <f>SUM(C67,E67,G67,I67,K67,M67,O67,Q67,S67,U67,W67,Y67,AA67,AC67,AE67,AG67,AI67,AK67,AM67,AO67,AQ67,AS67,AU67,AW67,AY67,BA67,BC67,BE67)</f>
        <v>59626</v>
      </c>
      <c r="C67" s="1">
        <v>1741</v>
      </c>
      <c r="D67" s="2">
        <v>3935.25</v>
      </c>
      <c r="E67" s="1">
        <v>2270</v>
      </c>
      <c r="F67" s="2">
        <v>6416.5</v>
      </c>
      <c r="G67" s="1">
        <v>2329</v>
      </c>
      <c r="H67" s="2">
        <v>6586.2</v>
      </c>
      <c r="I67" s="1">
        <v>595</v>
      </c>
      <c r="J67" s="2">
        <v>1114.2</v>
      </c>
      <c r="K67" s="1">
        <v>139</v>
      </c>
      <c r="L67" s="2">
        <v>355</v>
      </c>
      <c r="M67" s="1">
        <v>456</v>
      </c>
      <c r="N67" s="2">
        <v>883</v>
      </c>
      <c r="O67" s="1">
        <v>720</v>
      </c>
      <c r="P67" s="2">
        <v>2755.0250000000001</v>
      </c>
      <c r="Q67" s="1">
        <v>237</v>
      </c>
      <c r="R67" s="2">
        <v>204.94</v>
      </c>
      <c r="S67" s="1">
        <v>272</v>
      </c>
      <c r="T67" s="2">
        <v>228.6</v>
      </c>
      <c r="U67" s="1">
        <v>3773</v>
      </c>
      <c r="V67" s="2">
        <v>10269.031000000001</v>
      </c>
      <c r="W67" s="1">
        <v>573</v>
      </c>
      <c r="X67" s="2">
        <v>865.88</v>
      </c>
      <c r="Y67" s="1">
        <v>144</v>
      </c>
      <c r="Z67" s="2">
        <v>430</v>
      </c>
      <c r="AA67" s="1">
        <v>14589</v>
      </c>
      <c r="AB67" s="2">
        <v>134080</v>
      </c>
      <c r="AC67" s="1">
        <v>3196</v>
      </c>
      <c r="AD67" s="2">
        <v>23911.974999999999</v>
      </c>
      <c r="AE67" s="1">
        <v>1463</v>
      </c>
      <c r="AF67" s="2">
        <v>11631.4</v>
      </c>
      <c r="AG67" s="1">
        <v>2872</v>
      </c>
      <c r="AH67" s="2">
        <v>5251.2489999999998</v>
      </c>
      <c r="AI67" s="1">
        <v>424</v>
      </c>
      <c r="AJ67" s="2">
        <v>463.9</v>
      </c>
      <c r="AK67" s="1">
        <v>4265</v>
      </c>
      <c r="AL67" s="2">
        <v>14887.2</v>
      </c>
      <c r="AM67" s="1">
        <v>785</v>
      </c>
      <c r="AN67" s="2">
        <v>2082</v>
      </c>
      <c r="AO67" s="1">
        <v>214</v>
      </c>
      <c r="AP67" s="2">
        <v>1806</v>
      </c>
      <c r="AQ67" s="1">
        <v>1157</v>
      </c>
      <c r="AR67" s="2">
        <v>5018.5</v>
      </c>
      <c r="AS67" s="1">
        <v>295</v>
      </c>
      <c r="AT67" s="2">
        <v>1688</v>
      </c>
      <c r="AU67" s="1">
        <v>4533</v>
      </c>
      <c r="AV67" s="2">
        <v>20038.5</v>
      </c>
      <c r="AW67" s="1">
        <v>202</v>
      </c>
      <c r="AX67" s="2">
        <v>1076.5</v>
      </c>
      <c r="AY67" s="1">
        <v>128</v>
      </c>
      <c r="AZ67" s="1">
        <v>140.4</v>
      </c>
      <c r="BA67" s="2">
        <v>67</v>
      </c>
      <c r="BB67" s="1">
        <v>59.6</v>
      </c>
      <c r="BC67" s="2">
        <v>10275</v>
      </c>
      <c r="BD67" s="1">
        <v>60679</v>
      </c>
      <c r="BE67" s="2">
        <v>1912</v>
      </c>
      <c r="BF67" s="46">
        <v>4475.8599999999997</v>
      </c>
      <c r="BG67" s="29" t="s">
        <v>97</v>
      </c>
      <c r="BH67" s="30"/>
    </row>
    <row r="68" spans="1:60" s="26" customFormat="1">
      <c r="A68" s="93" t="s">
        <v>98</v>
      </c>
      <c r="B68" s="105">
        <f>SUM(B70:B74)</f>
        <v>70854</v>
      </c>
      <c r="C68" s="96">
        <f>SUM(C70:C74)</f>
        <v>3386</v>
      </c>
      <c r="D68" s="96">
        <f>SUM(D70:D74)</f>
        <v>6314.56</v>
      </c>
      <c r="E68" s="96">
        <f>SUM(E70:E74)</f>
        <v>3799</v>
      </c>
      <c r="F68" s="96">
        <f t="shared" ref="F68:P68" si="100">SUM(F70:F74)</f>
        <v>8693.9699999999993</v>
      </c>
      <c r="G68" s="96">
        <f t="shared" si="100"/>
        <v>3384</v>
      </c>
      <c r="H68" s="96">
        <f t="shared" si="100"/>
        <v>6860.21</v>
      </c>
      <c r="I68" s="96">
        <f t="shared" si="100"/>
        <v>2678</v>
      </c>
      <c r="J68" s="96">
        <f t="shared" si="100"/>
        <v>3802.09</v>
      </c>
      <c r="K68" s="96">
        <f t="shared" si="100"/>
        <v>284</v>
      </c>
      <c r="L68" s="96">
        <f t="shared" si="100"/>
        <v>573.5</v>
      </c>
      <c r="M68" s="96">
        <f t="shared" ref="M68:N68" si="101">SUM(M70:M74)</f>
        <v>911</v>
      </c>
      <c r="N68" s="96">
        <f t="shared" si="101"/>
        <v>1146.595</v>
      </c>
      <c r="O68" s="96">
        <f t="shared" si="100"/>
        <v>2447</v>
      </c>
      <c r="P68" s="96">
        <f t="shared" si="100"/>
        <v>6779.25</v>
      </c>
      <c r="Q68" s="94">
        <f t="shared" ref="Q68:V68" si="102">SUM(Q70:Q74)</f>
        <v>538</v>
      </c>
      <c r="R68" s="95">
        <f t="shared" si="102"/>
        <v>507.99</v>
      </c>
      <c r="S68" s="95">
        <f t="shared" si="102"/>
        <v>395</v>
      </c>
      <c r="T68" s="95">
        <f t="shared" si="102"/>
        <v>241.14</v>
      </c>
      <c r="U68" s="95">
        <f t="shared" si="102"/>
        <v>6102</v>
      </c>
      <c r="V68" s="95">
        <f t="shared" si="102"/>
        <v>10852.895</v>
      </c>
      <c r="W68" s="95">
        <f>SUM(W70:W74)</f>
        <v>1257</v>
      </c>
      <c r="X68" s="95">
        <f t="shared" ref="X68:AD68" si="103">SUM(X70:X74)</f>
        <v>1666.51</v>
      </c>
      <c r="Y68" s="95">
        <f t="shared" si="103"/>
        <v>239</v>
      </c>
      <c r="Z68" s="95">
        <f t="shared" si="103"/>
        <v>368.1</v>
      </c>
      <c r="AA68" s="95">
        <f t="shared" si="103"/>
        <v>25</v>
      </c>
      <c r="AB68" s="95">
        <f t="shared" si="103"/>
        <v>102</v>
      </c>
      <c r="AC68" s="97">
        <f t="shared" si="103"/>
        <v>14120</v>
      </c>
      <c r="AD68" s="95">
        <f t="shared" si="103"/>
        <v>51105.758000000002</v>
      </c>
      <c r="AE68" s="95">
        <f>SUM(AE70:AE74)</f>
        <v>4048</v>
      </c>
      <c r="AF68" s="97">
        <f t="shared" ref="AF68:BF68" si="104">SUM(AF70:AF74)</f>
        <v>48320.1</v>
      </c>
      <c r="AG68" s="97">
        <f t="shared" ref="AG68:AL68" si="105">SUM(AG70:AG74)</f>
        <v>3850</v>
      </c>
      <c r="AH68" s="97">
        <f t="shared" si="105"/>
        <v>5893.8</v>
      </c>
      <c r="AI68" s="97">
        <f t="shared" si="105"/>
        <v>623</v>
      </c>
      <c r="AJ68" s="97">
        <f t="shared" si="105"/>
        <v>546.35</v>
      </c>
      <c r="AK68" s="97">
        <f t="shared" si="105"/>
        <v>3792</v>
      </c>
      <c r="AL68" s="97">
        <f t="shared" si="105"/>
        <v>9432.2099999999991</v>
      </c>
      <c r="AM68" s="95">
        <f t="shared" si="104"/>
        <v>1426</v>
      </c>
      <c r="AN68" s="101">
        <f t="shared" si="104"/>
        <v>2658.66</v>
      </c>
      <c r="AO68" s="95">
        <f t="shared" si="104"/>
        <v>2449</v>
      </c>
      <c r="AP68" s="101">
        <f t="shared" si="104"/>
        <v>54186.25</v>
      </c>
      <c r="AQ68" s="95">
        <f t="shared" si="104"/>
        <v>3620</v>
      </c>
      <c r="AR68" s="101">
        <f t="shared" si="104"/>
        <v>10363.829999999998</v>
      </c>
      <c r="AS68" s="95">
        <f t="shared" si="104"/>
        <v>655</v>
      </c>
      <c r="AT68" s="97">
        <f t="shared" si="104"/>
        <v>4443</v>
      </c>
      <c r="AU68" s="95">
        <f t="shared" ref="AU68:AX68" si="106">SUM(AU70:AU74)</f>
        <v>2589</v>
      </c>
      <c r="AV68" s="101">
        <f t="shared" si="106"/>
        <v>6151.75</v>
      </c>
      <c r="AW68" s="95">
        <f t="shared" si="106"/>
        <v>671</v>
      </c>
      <c r="AX68" s="101">
        <f t="shared" si="106"/>
        <v>4476.6000000000004</v>
      </c>
      <c r="AY68" s="95">
        <f>SUM(AY70:AY74)</f>
        <v>4409</v>
      </c>
      <c r="AZ68" s="95">
        <f>SUM(AZ70:AZ74)</f>
        <v>4669.8599999999997</v>
      </c>
      <c r="BA68" s="95">
        <f t="shared" si="104"/>
        <v>6</v>
      </c>
      <c r="BB68" s="101">
        <f t="shared" si="104"/>
        <v>6</v>
      </c>
      <c r="BC68" s="95">
        <f t="shared" si="104"/>
        <v>119</v>
      </c>
      <c r="BD68" s="101">
        <f t="shared" si="104"/>
        <v>89.1</v>
      </c>
      <c r="BE68" s="95">
        <f t="shared" si="104"/>
        <v>3032</v>
      </c>
      <c r="BF68" s="100">
        <f t="shared" si="104"/>
        <v>6252.5380000000005</v>
      </c>
      <c r="BG68" s="99" t="s">
        <v>99</v>
      </c>
      <c r="BH68" s="99"/>
    </row>
    <row r="69" spans="1:60">
      <c r="A69" s="93"/>
      <c r="B69" s="105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4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7"/>
      <c r="AD69" s="95"/>
      <c r="AE69" s="95"/>
      <c r="AF69" s="97"/>
      <c r="AG69" s="97"/>
      <c r="AH69" s="97"/>
      <c r="AI69" s="97"/>
      <c r="AJ69" s="97"/>
      <c r="AK69" s="97"/>
      <c r="AL69" s="97"/>
      <c r="AM69" s="95"/>
      <c r="AN69" s="101"/>
      <c r="AO69" s="95"/>
      <c r="AP69" s="101"/>
      <c r="AQ69" s="95"/>
      <c r="AR69" s="101"/>
      <c r="AS69" s="95"/>
      <c r="AT69" s="97"/>
      <c r="AU69" s="95"/>
      <c r="AV69" s="101"/>
      <c r="AW69" s="95"/>
      <c r="AX69" s="101"/>
      <c r="AY69" s="95"/>
      <c r="AZ69" s="95"/>
      <c r="BA69" s="95"/>
      <c r="BB69" s="101"/>
      <c r="BC69" s="95"/>
      <c r="BD69" s="101"/>
      <c r="BE69" s="95"/>
      <c r="BF69" s="100"/>
      <c r="BG69" s="99"/>
      <c r="BH69" s="99"/>
    </row>
    <row r="70" spans="1:60">
      <c r="A70" s="27" t="s">
        <v>100</v>
      </c>
      <c r="B70" s="28">
        <f>SUM(C70,E70,G70,I70,K70,M70,O70,Q70,S70,U70,W70,Y70,AA70,AC70,AE70,AG70,AI70,AK70,AM70,AO70,AQ70,AS70,AU70,AW70,AY70,BA70,BC70,BE70)</f>
        <v>10113</v>
      </c>
      <c r="C70" s="1">
        <v>897</v>
      </c>
      <c r="D70" s="2">
        <v>1677.05</v>
      </c>
      <c r="E70" s="1">
        <v>805</v>
      </c>
      <c r="F70" s="2">
        <v>1568.05</v>
      </c>
      <c r="G70" s="1">
        <v>951</v>
      </c>
      <c r="H70" s="2">
        <v>1901.9</v>
      </c>
      <c r="I70" s="1">
        <v>261</v>
      </c>
      <c r="J70" s="2">
        <v>279.05</v>
      </c>
      <c r="K70" s="1">
        <v>27</v>
      </c>
      <c r="L70" s="2">
        <v>35.200000000000003</v>
      </c>
      <c r="M70" s="1">
        <v>127</v>
      </c>
      <c r="N70" s="2">
        <v>155.77000000000001</v>
      </c>
      <c r="O70" s="1">
        <v>247</v>
      </c>
      <c r="P70" s="2">
        <v>412.8</v>
      </c>
      <c r="Q70" s="1">
        <v>330</v>
      </c>
      <c r="R70" s="2">
        <v>362.45</v>
      </c>
      <c r="S70" s="1">
        <v>19</v>
      </c>
      <c r="T70" s="2">
        <v>13.1</v>
      </c>
      <c r="U70" s="1">
        <v>1076</v>
      </c>
      <c r="V70" s="2">
        <v>1467.85</v>
      </c>
      <c r="W70" s="1">
        <v>87</v>
      </c>
      <c r="X70" s="2">
        <v>79.150000000000006</v>
      </c>
      <c r="Y70" s="1">
        <v>41</v>
      </c>
      <c r="Z70" s="2">
        <v>28.05</v>
      </c>
      <c r="AA70" s="1">
        <v>13</v>
      </c>
      <c r="AB70" s="2">
        <v>70</v>
      </c>
      <c r="AC70" s="1">
        <v>2112</v>
      </c>
      <c r="AD70" s="2">
        <v>7346.86</v>
      </c>
      <c r="AE70" s="1">
        <v>275</v>
      </c>
      <c r="AF70" s="2">
        <v>2094.5</v>
      </c>
      <c r="AG70" s="1">
        <v>705</v>
      </c>
      <c r="AH70" s="2">
        <v>742.75</v>
      </c>
      <c r="AI70" s="1">
        <v>15</v>
      </c>
      <c r="AJ70" s="2">
        <v>11.45</v>
      </c>
      <c r="AK70" s="1">
        <v>511</v>
      </c>
      <c r="AL70" s="2">
        <v>1032.0999999999999</v>
      </c>
      <c r="AM70" s="1">
        <v>160</v>
      </c>
      <c r="AN70" s="2">
        <v>206.8</v>
      </c>
      <c r="AO70" s="1">
        <v>123</v>
      </c>
      <c r="AP70" s="2">
        <v>426.5</v>
      </c>
      <c r="AQ70" s="1">
        <v>329</v>
      </c>
      <c r="AR70" s="2">
        <v>1121.0999999999999</v>
      </c>
      <c r="AS70" s="1">
        <v>60</v>
      </c>
      <c r="AT70" s="2">
        <v>480</v>
      </c>
      <c r="AU70" s="1">
        <v>189</v>
      </c>
      <c r="AV70" s="2">
        <v>297.75</v>
      </c>
      <c r="AW70" s="1">
        <v>45</v>
      </c>
      <c r="AX70" s="2">
        <v>405</v>
      </c>
      <c r="AY70" s="1">
        <v>3</v>
      </c>
      <c r="AZ70" s="1">
        <v>3.5</v>
      </c>
      <c r="BA70" s="4" t="s">
        <v>210</v>
      </c>
      <c r="BB70" s="1" t="s">
        <v>210</v>
      </c>
      <c r="BC70" s="2">
        <v>2</v>
      </c>
      <c r="BD70" s="1">
        <v>4</v>
      </c>
      <c r="BE70" s="2">
        <v>703</v>
      </c>
      <c r="BF70" s="46">
        <v>2519.5500000000002</v>
      </c>
      <c r="BG70" s="29" t="s">
        <v>101</v>
      </c>
      <c r="BH70" s="30"/>
    </row>
    <row r="71" spans="1:60">
      <c r="A71" s="27" t="s">
        <v>102</v>
      </c>
      <c r="B71" s="28">
        <f>SUM(C71,E71,G71,I71,K71,M71,O71,Q71,S71,U71,W71,Y71,AA71,AC71,AE71,AG71,AI71,AK71,AM71,AO71,AQ71,AS71,AU71,AW71,AY71,BA71,BC71,BE71)</f>
        <v>23977</v>
      </c>
      <c r="C71" s="1">
        <v>1467</v>
      </c>
      <c r="D71" s="2">
        <v>2870.7</v>
      </c>
      <c r="E71" s="1">
        <v>1955</v>
      </c>
      <c r="F71" s="2">
        <v>4798.21</v>
      </c>
      <c r="G71" s="1">
        <v>1548</v>
      </c>
      <c r="H71" s="2">
        <v>3175.73</v>
      </c>
      <c r="I71" s="1">
        <v>1078</v>
      </c>
      <c r="J71" s="2">
        <v>1397.06</v>
      </c>
      <c r="K71" s="1">
        <v>165</v>
      </c>
      <c r="L71" s="2">
        <v>391.9</v>
      </c>
      <c r="M71" s="1">
        <v>241</v>
      </c>
      <c r="N71" s="2">
        <v>366.75</v>
      </c>
      <c r="O71" s="1">
        <v>71</v>
      </c>
      <c r="P71" s="2">
        <v>174.83</v>
      </c>
      <c r="Q71" s="1">
        <v>4</v>
      </c>
      <c r="R71" s="2">
        <v>3</v>
      </c>
      <c r="S71" s="1">
        <v>71</v>
      </c>
      <c r="T71" s="2">
        <v>56.4</v>
      </c>
      <c r="U71" s="1">
        <v>2473</v>
      </c>
      <c r="V71" s="2">
        <v>3975.21</v>
      </c>
      <c r="W71" s="1">
        <v>476</v>
      </c>
      <c r="X71" s="2">
        <v>586.5</v>
      </c>
      <c r="Y71" s="1">
        <v>30</v>
      </c>
      <c r="Z71" s="2">
        <v>51.35</v>
      </c>
      <c r="AA71" s="3" t="s">
        <v>210</v>
      </c>
      <c r="AB71" s="2" t="s">
        <v>210</v>
      </c>
      <c r="AC71" s="1">
        <v>2965</v>
      </c>
      <c r="AD71" s="2">
        <v>8017.89</v>
      </c>
      <c r="AE71" s="1">
        <v>540</v>
      </c>
      <c r="AF71" s="2">
        <v>3625.7</v>
      </c>
      <c r="AG71" s="1">
        <v>1318</v>
      </c>
      <c r="AH71" s="2">
        <v>2220.13</v>
      </c>
      <c r="AI71" s="1">
        <v>283</v>
      </c>
      <c r="AJ71" s="2">
        <v>228.68</v>
      </c>
      <c r="AK71" s="1">
        <v>1447</v>
      </c>
      <c r="AL71" s="2">
        <v>3399.96</v>
      </c>
      <c r="AM71" s="1">
        <v>610</v>
      </c>
      <c r="AN71" s="2">
        <v>1085.3499999999999</v>
      </c>
      <c r="AO71" s="1">
        <v>116</v>
      </c>
      <c r="AP71" s="2">
        <v>860</v>
      </c>
      <c r="AQ71" s="1">
        <v>1750</v>
      </c>
      <c r="AR71" s="2">
        <v>3906.43</v>
      </c>
      <c r="AS71" s="1">
        <v>100</v>
      </c>
      <c r="AT71" s="2">
        <v>660</v>
      </c>
      <c r="AU71" s="1">
        <v>640</v>
      </c>
      <c r="AV71" s="2">
        <v>1206.6500000000001</v>
      </c>
      <c r="AW71" s="1">
        <v>139</v>
      </c>
      <c r="AX71" s="2">
        <v>1016.5</v>
      </c>
      <c r="AY71" s="1">
        <v>3512</v>
      </c>
      <c r="AZ71" s="1">
        <v>3660.4</v>
      </c>
      <c r="BA71" s="2">
        <v>5</v>
      </c>
      <c r="BB71" s="1">
        <v>5.5</v>
      </c>
      <c r="BC71" s="2">
        <v>42</v>
      </c>
      <c r="BD71" s="1">
        <v>29.5</v>
      </c>
      <c r="BE71" s="2">
        <v>931</v>
      </c>
      <c r="BF71" s="46">
        <v>1863.52</v>
      </c>
      <c r="BG71" s="29" t="s">
        <v>103</v>
      </c>
      <c r="BH71" s="30"/>
    </row>
    <row r="72" spans="1:60">
      <c r="A72" s="27" t="s">
        <v>104</v>
      </c>
      <c r="B72" s="28">
        <f>SUM(C72,E72,G72,I72,K72,M72,O72,Q72,S72,U72,W72,Y72,AA72,AC72,AE72,AG72,AI72,AK72,AM72,AO72,AQ72,AS72,AU72,AW72,AY72,BA72,BC72,BE72)</f>
        <v>9360</v>
      </c>
      <c r="C72" s="1">
        <v>343</v>
      </c>
      <c r="D72" s="2">
        <v>522.5</v>
      </c>
      <c r="E72" s="1">
        <v>305</v>
      </c>
      <c r="F72" s="2">
        <v>530.70000000000005</v>
      </c>
      <c r="G72" s="1">
        <v>253</v>
      </c>
      <c r="H72" s="2">
        <v>447.9</v>
      </c>
      <c r="I72" s="1">
        <v>882</v>
      </c>
      <c r="J72" s="2">
        <v>1189.7</v>
      </c>
      <c r="K72" s="1">
        <v>59</v>
      </c>
      <c r="L72" s="2">
        <v>85.8</v>
      </c>
      <c r="M72" s="1">
        <v>246</v>
      </c>
      <c r="N72" s="2">
        <v>250.6</v>
      </c>
      <c r="O72" s="1">
        <v>77</v>
      </c>
      <c r="P72" s="2">
        <v>82</v>
      </c>
      <c r="Q72" s="1">
        <v>14</v>
      </c>
      <c r="R72" s="2">
        <v>11.3</v>
      </c>
      <c r="S72" s="1">
        <v>47</v>
      </c>
      <c r="T72" s="2">
        <v>51.7</v>
      </c>
      <c r="U72" s="1">
        <v>351</v>
      </c>
      <c r="V72" s="2">
        <v>514.6</v>
      </c>
      <c r="W72" s="1">
        <v>347</v>
      </c>
      <c r="X72" s="2">
        <v>466</v>
      </c>
      <c r="Y72" s="1">
        <v>46</v>
      </c>
      <c r="Z72" s="2">
        <v>74</v>
      </c>
      <c r="AA72" s="3" t="s">
        <v>210</v>
      </c>
      <c r="AB72" s="2" t="s">
        <v>210</v>
      </c>
      <c r="AC72" s="1">
        <v>2987</v>
      </c>
      <c r="AD72" s="2">
        <v>9015.4</v>
      </c>
      <c r="AE72" s="1">
        <v>142</v>
      </c>
      <c r="AF72" s="2">
        <v>1095.4000000000001</v>
      </c>
      <c r="AG72" s="1">
        <v>848</v>
      </c>
      <c r="AH72" s="2">
        <v>943.7</v>
      </c>
      <c r="AI72" s="1">
        <v>49</v>
      </c>
      <c r="AJ72" s="2">
        <v>34</v>
      </c>
      <c r="AK72" s="1">
        <v>772</v>
      </c>
      <c r="AL72" s="2">
        <v>1440.9</v>
      </c>
      <c r="AM72" s="1">
        <v>232</v>
      </c>
      <c r="AN72" s="2">
        <v>397.8</v>
      </c>
      <c r="AO72" s="1">
        <v>30</v>
      </c>
      <c r="AP72" s="2">
        <v>161.69999999999999</v>
      </c>
      <c r="AQ72" s="1">
        <v>175</v>
      </c>
      <c r="AR72" s="2">
        <v>285.7</v>
      </c>
      <c r="AS72" s="1">
        <v>9</v>
      </c>
      <c r="AT72" s="2">
        <v>43.8</v>
      </c>
      <c r="AU72" s="1">
        <v>326</v>
      </c>
      <c r="AV72" s="2">
        <v>362.8</v>
      </c>
      <c r="AW72" s="1">
        <v>8</v>
      </c>
      <c r="AX72" s="2">
        <v>32</v>
      </c>
      <c r="AY72" s="1">
        <v>72</v>
      </c>
      <c r="AZ72" s="1">
        <v>69.5</v>
      </c>
      <c r="BA72" s="2">
        <v>1</v>
      </c>
      <c r="BB72" s="1">
        <v>0.5</v>
      </c>
      <c r="BC72" s="2">
        <v>60</v>
      </c>
      <c r="BD72" s="1">
        <v>47.5</v>
      </c>
      <c r="BE72" s="2">
        <v>679</v>
      </c>
      <c r="BF72" s="46">
        <v>721.35</v>
      </c>
      <c r="BG72" s="29" t="s">
        <v>105</v>
      </c>
      <c r="BH72" s="30"/>
    </row>
    <row r="73" spans="1:60">
      <c r="A73" s="27" t="s">
        <v>106</v>
      </c>
      <c r="B73" s="28">
        <f>SUM(C73,E73,G73,I73,K73,M73,O73,Q73,S73,U73,W73,Y73,AA73,AC73,AE73,AG73,AI73,AK73,AM73,AO73,AQ73,AS73,AU73,AW73,AY73,BA73,BC73,BE73)</f>
        <v>12394</v>
      </c>
      <c r="C73" s="1">
        <v>266</v>
      </c>
      <c r="D73" s="2">
        <v>421.81</v>
      </c>
      <c r="E73" s="1">
        <v>472</v>
      </c>
      <c r="F73" s="2">
        <v>1001.69</v>
      </c>
      <c r="G73" s="1">
        <v>341</v>
      </c>
      <c r="H73" s="2">
        <v>625.92999999999995</v>
      </c>
      <c r="I73" s="1">
        <v>271</v>
      </c>
      <c r="J73" s="2">
        <v>371.08</v>
      </c>
      <c r="K73" s="1">
        <v>24</v>
      </c>
      <c r="L73" s="2">
        <v>30</v>
      </c>
      <c r="M73" s="1">
        <v>248</v>
      </c>
      <c r="N73" s="2">
        <v>280.55</v>
      </c>
      <c r="O73" s="1">
        <v>1859</v>
      </c>
      <c r="P73" s="2">
        <v>5842.55</v>
      </c>
      <c r="Q73" s="1">
        <v>179</v>
      </c>
      <c r="R73" s="2">
        <v>120.64</v>
      </c>
      <c r="S73" s="1">
        <v>213</v>
      </c>
      <c r="T73" s="2">
        <v>87.24</v>
      </c>
      <c r="U73" s="1">
        <v>497</v>
      </c>
      <c r="V73" s="2">
        <v>707.53499999999997</v>
      </c>
      <c r="W73" s="1">
        <v>228</v>
      </c>
      <c r="X73" s="2">
        <v>293.26</v>
      </c>
      <c r="Y73" s="1">
        <v>75</v>
      </c>
      <c r="Z73" s="2">
        <v>95.7</v>
      </c>
      <c r="AA73" s="3" t="s">
        <v>210</v>
      </c>
      <c r="AB73" s="2" t="s">
        <v>210</v>
      </c>
      <c r="AC73" s="1">
        <v>3513</v>
      </c>
      <c r="AD73" s="2">
        <v>13818.758</v>
      </c>
      <c r="AE73" s="1">
        <v>595</v>
      </c>
      <c r="AF73" s="2">
        <v>4431.5</v>
      </c>
      <c r="AG73" s="1">
        <v>490</v>
      </c>
      <c r="AH73" s="2">
        <v>696.75</v>
      </c>
      <c r="AI73" s="1">
        <v>124</v>
      </c>
      <c r="AJ73" s="2">
        <v>103.72</v>
      </c>
      <c r="AK73" s="1">
        <v>480</v>
      </c>
      <c r="AL73" s="2">
        <v>1009.05</v>
      </c>
      <c r="AM73" s="1">
        <v>337</v>
      </c>
      <c r="AN73" s="2">
        <v>540.71</v>
      </c>
      <c r="AO73" s="1">
        <v>129</v>
      </c>
      <c r="AP73" s="2">
        <v>522.04999999999995</v>
      </c>
      <c r="AQ73" s="1">
        <v>479</v>
      </c>
      <c r="AR73" s="2">
        <v>1034.6500000000001</v>
      </c>
      <c r="AS73" s="1">
        <v>245</v>
      </c>
      <c r="AT73" s="2">
        <v>1429.2</v>
      </c>
      <c r="AU73" s="1">
        <v>343</v>
      </c>
      <c r="AV73" s="2">
        <v>755.75</v>
      </c>
      <c r="AW73" s="1">
        <v>202</v>
      </c>
      <c r="AX73" s="2">
        <v>1115.0999999999999</v>
      </c>
      <c r="AY73" s="1">
        <v>294</v>
      </c>
      <c r="AZ73" s="1">
        <v>329.56</v>
      </c>
      <c r="BA73" s="4" t="s">
        <v>210</v>
      </c>
      <c r="BB73" s="1" t="s">
        <v>210</v>
      </c>
      <c r="BC73" s="2">
        <v>11</v>
      </c>
      <c r="BD73" s="1">
        <v>3</v>
      </c>
      <c r="BE73" s="2">
        <v>479</v>
      </c>
      <c r="BF73" s="46">
        <v>464.34</v>
      </c>
      <c r="BG73" s="29" t="s">
        <v>107</v>
      </c>
      <c r="BH73" s="30"/>
    </row>
    <row r="74" spans="1:60">
      <c r="A74" s="27" t="s">
        <v>108</v>
      </c>
      <c r="B74" s="28">
        <f>SUM(C74,E74,G74,I74,K74,M74,O74,Q74,S74,U74,W74,Y74,AA74,AC74,AE74,AG74,AI74,AK74,AM74,AO74,AQ74,AS74,AU74,AW74,AY74,BA74,BC74,BE74)</f>
        <v>15010</v>
      </c>
      <c r="C74" s="1">
        <v>413</v>
      </c>
      <c r="D74" s="2">
        <v>822.5</v>
      </c>
      <c r="E74" s="1">
        <v>262</v>
      </c>
      <c r="F74" s="2">
        <v>795.32</v>
      </c>
      <c r="G74" s="1">
        <v>291</v>
      </c>
      <c r="H74" s="2">
        <v>708.75</v>
      </c>
      <c r="I74" s="1">
        <v>186</v>
      </c>
      <c r="J74" s="2">
        <v>565.20000000000005</v>
      </c>
      <c r="K74" s="1">
        <v>9</v>
      </c>
      <c r="L74" s="2">
        <v>30.6</v>
      </c>
      <c r="M74" s="1">
        <v>49</v>
      </c>
      <c r="N74" s="2">
        <v>92.924999999999997</v>
      </c>
      <c r="O74" s="1">
        <v>193</v>
      </c>
      <c r="P74" s="2">
        <v>267.07</v>
      </c>
      <c r="Q74" s="1">
        <v>11</v>
      </c>
      <c r="R74" s="2">
        <v>10.6</v>
      </c>
      <c r="S74" s="1">
        <v>45</v>
      </c>
      <c r="T74" s="2">
        <v>32.700000000000003</v>
      </c>
      <c r="U74" s="1">
        <v>1705</v>
      </c>
      <c r="V74" s="2">
        <v>4187.7</v>
      </c>
      <c r="W74" s="1">
        <v>119</v>
      </c>
      <c r="X74" s="2">
        <v>241.6</v>
      </c>
      <c r="Y74" s="1">
        <v>47</v>
      </c>
      <c r="Z74" s="2">
        <v>119</v>
      </c>
      <c r="AA74" s="1">
        <v>12</v>
      </c>
      <c r="AB74" s="2">
        <v>32</v>
      </c>
      <c r="AC74" s="1">
        <v>2543</v>
      </c>
      <c r="AD74" s="2">
        <v>12906.85</v>
      </c>
      <c r="AE74" s="1">
        <v>2496</v>
      </c>
      <c r="AF74" s="2">
        <v>37073</v>
      </c>
      <c r="AG74" s="1">
        <v>489</v>
      </c>
      <c r="AH74" s="2">
        <v>1290.47</v>
      </c>
      <c r="AI74" s="1">
        <v>152</v>
      </c>
      <c r="AJ74" s="2">
        <v>168.5</v>
      </c>
      <c r="AK74" s="1">
        <v>582</v>
      </c>
      <c r="AL74" s="2">
        <v>2550.1999999999998</v>
      </c>
      <c r="AM74" s="1">
        <v>87</v>
      </c>
      <c r="AN74" s="2">
        <v>428</v>
      </c>
      <c r="AO74" s="1">
        <v>2051</v>
      </c>
      <c r="AP74" s="2">
        <v>52216</v>
      </c>
      <c r="AQ74" s="1">
        <v>887</v>
      </c>
      <c r="AR74" s="2">
        <v>4015.95</v>
      </c>
      <c r="AS74" s="1">
        <v>241</v>
      </c>
      <c r="AT74" s="2">
        <v>1830</v>
      </c>
      <c r="AU74" s="1">
        <v>1091</v>
      </c>
      <c r="AV74" s="2">
        <v>3528.8</v>
      </c>
      <c r="AW74" s="1">
        <v>277</v>
      </c>
      <c r="AX74" s="2">
        <v>1908</v>
      </c>
      <c r="AY74" s="1">
        <v>528</v>
      </c>
      <c r="AZ74" s="1">
        <v>606.9</v>
      </c>
      <c r="BA74" s="4" t="s">
        <v>210</v>
      </c>
      <c r="BB74" s="1" t="s">
        <v>210</v>
      </c>
      <c r="BC74" s="2">
        <v>4</v>
      </c>
      <c r="BD74" s="1">
        <v>5.0999999999999996</v>
      </c>
      <c r="BE74" s="2">
        <v>240</v>
      </c>
      <c r="BF74" s="46">
        <v>683.77800000000002</v>
      </c>
      <c r="BG74" s="29" t="s">
        <v>109</v>
      </c>
      <c r="BH74" s="30"/>
    </row>
    <row r="75" spans="1:60" s="26" customFormat="1">
      <c r="A75" s="93" t="s">
        <v>110</v>
      </c>
      <c r="B75" s="105">
        <f>SUM(B77:B84)</f>
        <v>35236</v>
      </c>
      <c r="C75" s="96">
        <f>SUM(C77:C84)</f>
        <v>881</v>
      </c>
      <c r="D75" s="96">
        <f>SUM(D77:D84)</f>
        <v>1890.8050000000003</v>
      </c>
      <c r="E75" s="96">
        <f t="shared" ref="E75:P75" si="107">SUM(E77:E84)</f>
        <v>1200</v>
      </c>
      <c r="F75" s="96">
        <f>SUM(F77:F84)</f>
        <v>3206.5949999999998</v>
      </c>
      <c r="G75" s="96">
        <f t="shared" si="107"/>
        <v>888</v>
      </c>
      <c r="H75" s="96">
        <f t="shared" si="107"/>
        <v>1916.896</v>
      </c>
      <c r="I75" s="96">
        <f t="shared" si="107"/>
        <v>4060</v>
      </c>
      <c r="J75" s="96">
        <f t="shared" si="107"/>
        <v>1258.6409999999998</v>
      </c>
      <c r="K75" s="96">
        <f t="shared" si="107"/>
        <v>1142</v>
      </c>
      <c r="L75" s="96">
        <f t="shared" si="107"/>
        <v>2427.2560000000003</v>
      </c>
      <c r="M75" s="96">
        <f t="shared" ref="M75:N75" si="108">SUM(M77:M84)</f>
        <v>2536</v>
      </c>
      <c r="N75" s="96">
        <f t="shared" si="108"/>
        <v>5790.6359999999995</v>
      </c>
      <c r="O75" s="96">
        <f t="shared" si="107"/>
        <v>897</v>
      </c>
      <c r="P75" s="96">
        <f t="shared" si="107"/>
        <v>4199.6580000000004</v>
      </c>
      <c r="Q75" s="94">
        <f t="shared" ref="Q75:V75" si="109">SUM(Q77:Q84)</f>
        <v>9</v>
      </c>
      <c r="R75" s="95">
        <f t="shared" si="109"/>
        <v>11.3</v>
      </c>
      <c r="S75" s="95">
        <f t="shared" si="109"/>
        <v>595</v>
      </c>
      <c r="T75" s="95">
        <f t="shared" si="109"/>
        <v>371.35</v>
      </c>
      <c r="U75" s="95">
        <f t="shared" si="109"/>
        <v>2945</v>
      </c>
      <c r="V75" s="95">
        <f t="shared" si="109"/>
        <v>5889.174</v>
      </c>
      <c r="W75" s="95">
        <f>SUM(W77:W84)</f>
        <v>3512</v>
      </c>
      <c r="X75" s="95">
        <f t="shared" ref="X75:AF75" si="110">SUM(X77:X84)</f>
        <v>9875.5030000000006</v>
      </c>
      <c r="Y75" s="95">
        <f t="shared" si="110"/>
        <v>589</v>
      </c>
      <c r="Z75" s="95">
        <f t="shared" si="110"/>
        <v>1240.778</v>
      </c>
      <c r="AA75" s="95">
        <f t="shared" si="110"/>
        <v>40</v>
      </c>
      <c r="AB75" s="95">
        <f t="shared" si="110"/>
        <v>100.33500000000001</v>
      </c>
      <c r="AC75" s="97">
        <f t="shared" si="110"/>
        <v>1866</v>
      </c>
      <c r="AD75" s="95">
        <f t="shared" si="110"/>
        <v>6479.1200000000008</v>
      </c>
      <c r="AE75" s="95">
        <f t="shared" si="110"/>
        <v>782</v>
      </c>
      <c r="AF75" s="97">
        <f t="shared" si="110"/>
        <v>6255.2550000000001</v>
      </c>
      <c r="AG75" s="97">
        <f t="shared" ref="AG75:AL75" si="111">SUM(AG77:AG84)</f>
        <v>517</v>
      </c>
      <c r="AH75" s="97">
        <f t="shared" si="111"/>
        <v>548.40199999999993</v>
      </c>
      <c r="AI75" s="97">
        <f t="shared" si="111"/>
        <v>106</v>
      </c>
      <c r="AJ75" s="97">
        <f t="shared" si="111"/>
        <v>74.73</v>
      </c>
      <c r="AK75" s="97">
        <f t="shared" si="111"/>
        <v>1466</v>
      </c>
      <c r="AL75" s="97">
        <f t="shared" si="111"/>
        <v>4128.0470000000005</v>
      </c>
      <c r="AM75" s="95">
        <f t="shared" ref="AM75:BF75" si="112">SUM(AM77:AM84)</f>
        <v>567</v>
      </c>
      <c r="AN75" s="101">
        <f t="shared" si="112"/>
        <v>1338.2529999999999</v>
      </c>
      <c r="AO75" s="95">
        <f t="shared" si="112"/>
        <v>401</v>
      </c>
      <c r="AP75" s="101">
        <f t="shared" si="112"/>
        <v>4418.3649999999998</v>
      </c>
      <c r="AQ75" s="95">
        <f t="shared" si="112"/>
        <v>539</v>
      </c>
      <c r="AR75" s="101">
        <f t="shared" si="112"/>
        <v>1341.835</v>
      </c>
      <c r="AS75" s="95">
        <f t="shared" si="112"/>
        <v>82</v>
      </c>
      <c r="AT75" s="97">
        <f t="shared" si="112"/>
        <v>331.95</v>
      </c>
      <c r="AU75" s="95">
        <f t="shared" ref="AU75:AX75" si="113">SUM(AU77:AU84)</f>
        <v>345</v>
      </c>
      <c r="AV75" s="101">
        <f>SUM(AV77:AV84)</f>
        <v>783.28100000000006</v>
      </c>
      <c r="AW75" s="95">
        <f t="shared" si="113"/>
        <v>76</v>
      </c>
      <c r="AX75" s="101">
        <f t="shared" si="113"/>
        <v>260.88099999999997</v>
      </c>
      <c r="AY75" s="95">
        <f>SUM(AY77:AY84)</f>
        <v>98</v>
      </c>
      <c r="AZ75" s="95">
        <f>SUM(AZ77:AZ84)</f>
        <v>110.96299999999999</v>
      </c>
      <c r="BA75" s="95">
        <f t="shared" si="112"/>
        <v>36</v>
      </c>
      <c r="BB75" s="101">
        <f t="shared" si="112"/>
        <v>21.5</v>
      </c>
      <c r="BC75" s="95">
        <f t="shared" si="112"/>
        <v>23</v>
      </c>
      <c r="BD75" s="101">
        <f t="shared" si="112"/>
        <v>55</v>
      </c>
      <c r="BE75" s="95">
        <f t="shared" si="112"/>
        <v>9038</v>
      </c>
      <c r="BF75" s="100">
        <f t="shared" si="112"/>
        <v>15207.708999999999</v>
      </c>
      <c r="BG75" s="99" t="s">
        <v>111</v>
      </c>
      <c r="BH75" s="99"/>
    </row>
    <row r="76" spans="1:60">
      <c r="A76" s="93"/>
      <c r="B76" s="105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4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7"/>
      <c r="AD76" s="95"/>
      <c r="AE76" s="95"/>
      <c r="AF76" s="97"/>
      <c r="AG76" s="97"/>
      <c r="AH76" s="97"/>
      <c r="AI76" s="97"/>
      <c r="AJ76" s="97"/>
      <c r="AK76" s="97"/>
      <c r="AL76" s="97"/>
      <c r="AM76" s="95"/>
      <c r="AN76" s="101"/>
      <c r="AO76" s="95"/>
      <c r="AP76" s="101"/>
      <c r="AQ76" s="95"/>
      <c r="AR76" s="101"/>
      <c r="AS76" s="95"/>
      <c r="AT76" s="97"/>
      <c r="AU76" s="95"/>
      <c r="AV76" s="101"/>
      <c r="AW76" s="95"/>
      <c r="AX76" s="101"/>
      <c r="AY76" s="95"/>
      <c r="AZ76" s="95"/>
      <c r="BA76" s="95"/>
      <c r="BB76" s="101"/>
      <c r="BC76" s="95"/>
      <c r="BD76" s="101"/>
      <c r="BE76" s="95"/>
      <c r="BF76" s="100"/>
      <c r="BG76" s="99"/>
      <c r="BH76" s="99"/>
    </row>
    <row r="77" spans="1:60">
      <c r="A77" s="39" t="s">
        <v>112</v>
      </c>
      <c r="B77" s="28">
        <f t="shared" ref="B77:B84" si="114">SUM(C77,E77,G77,I77,K77,M77,O77,Q77,S77,U77,W77,Y77,AA77,AC77,AE77,AG77,AI77,AK77,AM77,AO77,AQ77,AS77,AU77,AW77,AY77,BA77,BC77,BE77)</f>
        <v>0</v>
      </c>
      <c r="C77" s="1" t="s">
        <v>210</v>
      </c>
      <c r="D77" s="2" t="s">
        <v>210</v>
      </c>
      <c r="E77" s="1" t="s">
        <v>210</v>
      </c>
      <c r="F77" s="2" t="s">
        <v>210</v>
      </c>
      <c r="G77" s="1" t="s">
        <v>210</v>
      </c>
      <c r="H77" s="2" t="s">
        <v>210</v>
      </c>
      <c r="I77" s="1" t="s">
        <v>210</v>
      </c>
      <c r="J77" s="2" t="s">
        <v>210</v>
      </c>
      <c r="K77" s="1" t="s">
        <v>210</v>
      </c>
      <c r="L77" s="2" t="s">
        <v>210</v>
      </c>
      <c r="M77" s="1" t="s">
        <v>210</v>
      </c>
      <c r="N77" s="2" t="s">
        <v>210</v>
      </c>
      <c r="O77" s="1" t="s">
        <v>210</v>
      </c>
      <c r="P77" s="2" t="s">
        <v>210</v>
      </c>
      <c r="Q77" s="1" t="s">
        <v>210</v>
      </c>
      <c r="R77" s="2" t="s">
        <v>210</v>
      </c>
      <c r="S77" s="1" t="s">
        <v>210</v>
      </c>
      <c r="T77" s="2" t="s">
        <v>210</v>
      </c>
      <c r="U77" s="1" t="s">
        <v>210</v>
      </c>
      <c r="V77" s="2" t="s">
        <v>210</v>
      </c>
      <c r="W77" s="1" t="s">
        <v>210</v>
      </c>
      <c r="X77" s="2" t="s">
        <v>210</v>
      </c>
      <c r="Y77" s="1" t="s">
        <v>210</v>
      </c>
      <c r="Z77" s="2" t="s">
        <v>210</v>
      </c>
      <c r="AA77" s="1" t="s">
        <v>210</v>
      </c>
      <c r="AB77" s="2" t="s">
        <v>210</v>
      </c>
      <c r="AC77" s="1" t="s">
        <v>210</v>
      </c>
      <c r="AD77" s="2" t="s">
        <v>210</v>
      </c>
      <c r="AE77" s="1" t="s">
        <v>210</v>
      </c>
      <c r="AF77" s="2" t="s">
        <v>210</v>
      </c>
      <c r="AG77" s="1" t="s">
        <v>210</v>
      </c>
      <c r="AH77" s="2" t="s">
        <v>210</v>
      </c>
      <c r="AI77" s="1" t="s">
        <v>210</v>
      </c>
      <c r="AJ77" s="2" t="s">
        <v>210</v>
      </c>
      <c r="AK77" s="1" t="s">
        <v>210</v>
      </c>
      <c r="AL77" s="2" t="s">
        <v>210</v>
      </c>
      <c r="AM77" s="1" t="s">
        <v>210</v>
      </c>
      <c r="AN77" s="2" t="s">
        <v>210</v>
      </c>
      <c r="AO77" s="1" t="s">
        <v>210</v>
      </c>
      <c r="AP77" s="2" t="s">
        <v>210</v>
      </c>
      <c r="AQ77" s="1" t="s">
        <v>210</v>
      </c>
      <c r="AR77" s="2" t="s">
        <v>210</v>
      </c>
      <c r="AS77" s="1" t="s">
        <v>210</v>
      </c>
      <c r="AT77" s="2" t="s">
        <v>210</v>
      </c>
      <c r="AU77" s="1" t="s">
        <v>210</v>
      </c>
      <c r="AV77" s="2" t="s">
        <v>210</v>
      </c>
      <c r="AW77" s="1" t="s">
        <v>210</v>
      </c>
      <c r="AX77" s="2" t="s">
        <v>210</v>
      </c>
      <c r="AY77" s="1" t="s">
        <v>210</v>
      </c>
      <c r="AZ77" s="1" t="s">
        <v>210</v>
      </c>
      <c r="BA77" s="4" t="s">
        <v>210</v>
      </c>
      <c r="BB77" s="1" t="s">
        <v>210</v>
      </c>
      <c r="BC77" s="2" t="s">
        <v>210</v>
      </c>
      <c r="BD77" s="1" t="s">
        <v>210</v>
      </c>
      <c r="BE77" s="2" t="s">
        <v>210</v>
      </c>
      <c r="BF77" s="46" t="s">
        <v>210</v>
      </c>
      <c r="BG77" s="29" t="s">
        <v>113</v>
      </c>
      <c r="BH77" s="30"/>
    </row>
    <row r="78" spans="1:60">
      <c r="A78" s="39" t="s">
        <v>114</v>
      </c>
      <c r="B78" s="28">
        <f t="shared" si="114"/>
        <v>83</v>
      </c>
      <c r="C78" s="1">
        <v>1</v>
      </c>
      <c r="D78" s="2">
        <v>1.2</v>
      </c>
      <c r="E78" s="1">
        <v>3</v>
      </c>
      <c r="F78" s="2">
        <v>10</v>
      </c>
      <c r="G78" s="1">
        <v>2</v>
      </c>
      <c r="H78" s="2">
        <v>2</v>
      </c>
      <c r="I78" s="1">
        <v>7</v>
      </c>
      <c r="J78" s="2">
        <v>10</v>
      </c>
      <c r="K78" s="1">
        <v>4</v>
      </c>
      <c r="L78" s="2">
        <v>6.5</v>
      </c>
      <c r="M78" s="1">
        <v>6</v>
      </c>
      <c r="N78" s="2">
        <v>8.6</v>
      </c>
      <c r="O78" s="3" t="s">
        <v>210</v>
      </c>
      <c r="P78" s="2" t="s">
        <v>210</v>
      </c>
      <c r="Q78" s="3" t="s">
        <v>210</v>
      </c>
      <c r="R78" s="2" t="s">
        <v>210</v>
      </c>
      <c r="S78" s="1">
        <v>1</v>
      </c>
      <c r="T78" s="2">
        <v>0.5</v>
      </c>
      <c r="U78" s="1">
        <v>9</v>
      </c>
      <c r="V78" s="2">
        <v>10.1</v>
      </c>
      <c r="W78" s="1">
        <v>4</v>
      </c>
      <c r="X78" s="2">
        <v>6</v>
      </c>
      <c r="Y78" s="1">
        <v>3</v>
      </c>
      <c r="Z78" s="2">
        <v>4.5</v>
      </c>
      <c r="AA78" s="3" t="s">
        <v>210</v>
      </c>
      <c r="AB78" s="2" t="s">
        <v>210</v>
      </c>
      <c r="AC78" s="1">
        <v>4</v>
      </c>
      <c r="AD78" s="2">
        <v>12</v>
      </c>
      <c r="AE78" s="1">
        <v>1</v>
      </c>
      <c r="AF78" s="2">
        <v>2.5</v>
      </c>
      <c r="AG78" s="1">
        <v>1</v>
      </c>
      <c r="AH78" s="2">
        <v>1.25</v>
      </c>
      <c r="AI78" s="3" t="s">
        <v>210</v>
      </c>
      <c r="AJ78" s="2" t="s">
        <v>210</v>
      </c>
      <c r="AK78" s="1">
        <v>4</v>
      </c>
      <c r="AL78" s="2">
        <v>8.5</v>
      </c>
      <c r="AM78" s="1">
        <v>3</v>
      </c>
      <c r="AN78" s="2">
        <v>6</v>
      </c>
      <c r="AO78" s="1">
        <v>1</v>
      </c>
      <c r="AP78" s="2">
        <v>1.75</v>
      </c>
      <c r="AQ78" s="1">
        <v>4</v>
      </c>
      <c r="AR78" s="2">
        <v>4</v>
      </c>
      <c r="AS78" s="1">
        <v>1</v>
      </c>
      <c r="AT78" s="2">
        <v>3</v>
      </c>
      <c r="AU78" s="1">
        <v>3</v>
      </c>
      <c r="AV78" s="2">
        <v>3</v>
      </c>
      <c r="AW78" s="1">
        <v>1</v>
      </c>
      <c r="AX78" s="2">
        <v>2</v>
      </c>
      <c r="AY78" s="3" t="s">
        <v>210</v>
      </c>
      <c r="AZ78" s="1" t="s">
        <v>210</v>
      </c>
      <c r="BA78" s="4" t="s">
        <v>210</v>
      </c>
      <c r="BB78" s="1" t="s">
        <v>210</v>
      </c>
      <c r="BC78" s="2" t="s">
        <v>210</v>
      </c>
      <c r="BD78" s="1" t="s">
        <v>210</v>
      </c>
      <c r="BE78" s="2">
        <v>20</v>
      </c>
      <c r="BF78" s="46">
        <v>17.600000000000001</v>
      </c>
      <c r="BG78" s="29" t="s">
        <v>115</v>
      </c>
      <c r="BH78" s="30"/>
    </row>
    <row r="79" spans="1:60">
      <c r="A79" s="39" t="s">
        <v>116</v>
      </c>
      <c r="B79" s="28">
        <f t="shared" si="114"/>
        <v>0</v>
      </c>
      <c r="C79" s="1" t="s">
        <v>210</v>
      </c>
      <c r="D79" s="2" t="s">
        <v>210</v>
      </c>
      <c r="E79" s="1" t="s">
        <v>210</v>
      </c>
      <c r="F79" s="2" t="s">
        <v>210</v>
      </c>
      <c r="G79" s="1" t="s">
        <v>210</v>
      </c>
      <c r="H79" s="2" t="s">
        <v>210</v>
      </c>
      <c r="I79" s="1" t="s">
        <v>210</v>
      </c>
      <c r="J79" s="2" t="s">
        <v>210</v>
      </c>
      <c r="K79" s="1" t="s">
        <v>210</v>
      </c>
      <c r="L79" s="2" t="s">
        <v>210</v>
      </c>
      <c r="M79" s="1" t="s">
        <v>210</v>
      </c>
      <c r="N79" s="2" t="s">
        <v>210</v>
      </c>
      <c r="O79" s="3" t="s">
        <v>210</v>
      </c>
      <c r="P79" s="2" t="s">
        <v>210</v>
      </c>
      <c r="Q79" s="3" t="s">
        <v>210</v>
      </c>
      <c r="R79" s="2" t="s">
        <v>210</v>
      </c>
      <c r="S79" s="1" t="s">
        <v>210</v>
      </c>
      <c r="T79" s="2" t="s">
        <v>210</v>
      </c>
      <c r="U79" s="1" t="s">
        <v>210</v>
      </c>
      <c r="V79" s="2" t="s">
        <v>210</v>
      </c>
      <c r="W79" s="1" t="s">
        <v>210</v>
      </c>
      <c r="X79" s="2" t="s">
        <v>210</v>
      </c>
      <c r="Y79" s="1" t="s">
        <v>210</v>
      </c>
      <c r="Z79" s="2" t="s">
        <v>210</v>
      </c>
      <c r="AA79" s="3" t="s">
        <v>210</v>
      </c>
      <c r="AB79" s="2" t="s">
        <v>210</v>
      </c>
      <c r="AC79" s="1" t="s">
        <v>210</v>
      </c>
      <c r="AD79" s="2" t="s">
        <v>210</v>
      </c>
      <c r="AE79" s="1" t="s">
        <v>210</v>
      </c>
      <c r="AF79" s="2" t="s">
        <v>210</v>
      </c>
      <c r="AG79" s="1" t="s">
        <v>210</v>
      </c>
      <c r="AH79" s="2" t="s">
        <v>210</v>
      </c>
      <c r="AI79" s="3" t="s">
        <v>210</v>
      </c>
      <c r="AJ79" s="2" t="s">
        <v>210</v>
      </c>
      <c r="AK79" s="1" t="s">
        <v>210</v>
      </c>
      <c r="AL79" s="2" t="s">
        <v>210</v>
      </c>
      <c r="AM79" s="1" t="s">
        <v>210</v>
      </c>
      <c r="AN79" s="2" t="s">
        <v>210</v>
      </c>
      <c r="AO79" s="1" t="s">
        <v>210</v>
      </c>
      <c r="AP79" s="2" t="s">
        <v>210</v>
      </c>
      <c r="AQ79" s="1" t="s">
        <v>210</v>
      </c>
      <c r="AR79" s="2" t="s">
        <v>210</v>
      </c>
      <c r="AS79" s="1" t="s">
        <v>210</v>
      </c>
      <c r="AT79" s="2" t="s">
        <v>210</v>
      </c>
      <c r="AU79" s="1" t="s">
        <v>210</v>
      </c>
      <c r="AV79" s="2" t="s">
        <v>210</v>
      </c>
      <c r="AW79" s="1" t="s">
        <v>210</v>
      </c>
      <c r="AX79" s="2" t="s">
        <v>210</v>
      </c>
      <c r="AY79" s="3" t="s">
        <v>210</v>
      </c>
      <c r="AZ79" s="1" t="s">
        <v>210</v>
      </c>
      <c r="BA79" s="4" t="s">
        <v>210</v>
      </c>
      <c r="BB79" s="1" t="s">
        <v>210</v>
      </c>
      <c r="BC79" s="2" t="s">
        <v>210</v>
      </c>
      <c r="BD79" s="1" t="s">
        <v>210</v>
      </c>
      <c r="BE79" s="2" t="s">
        <v>210</v>
      </c>
      <c r="BF79" s="46" t="s">
        <v>210</v>
      </c>
      <c r="BG79" s="29" t="s">
        <v>117</v>
      </c>
      <c r="BH79" s="30"/>
    </row>
    <row r="80" spans="1:60">
      <c r="A80" s="39" t="s">
        <v>118</v>
      </c>
      <c r="B80" s="28">
        <f t="shared" si="114"/>
        <v>0</v>
      </c>
      <c r="C80" s="1" t="s">
        <v>210</v>
      </c>
      <c r="D80" s="2" t="s">
        <v>210</v>
      </c>
      <c r="E80" s="1" t="s">
        <v>210</v>
      </c>
      <c r="F80" s="2" t="s">
        <v>210</v>
      </c>
      <c r="G80" s="1" t="s">
        <v>210</v>
      </c>
      <c r="H80" s="2" t="s">
        <v>210</v>
      </c>
      <c r="I80" s="1" t="s">
        <v>210</v>
      </c>
      <c r="J80" s="2" t="s">
        <v>210</v>
      </c>
      <c r="K80" s="1" t="s">
        <v>210</v>
      </c>
      <c r="L80" s="2" t="s">
        <v>210</v>
      </c>
      <c r="M80" s="1" t="s">
        <v>210</v>
      </c>
      <c r="N80" s="2" t="s">
        <v>210</v>
      </c>
      <c r="O80" s="3" t="s">
        <v>210</v>
      </c>
      <c r="P80" s="2" t="s">
        <v>210</v>
      </c>
      <c r="Q80" s="3" t="s">
        <v>210</v>
      </c>
      <c r="R80" s="2" t="s">
        <v>210</v>
      </c>
      <c r="S80" s="1" t="s">
        <v>210</v>
      </c>
      <c r="T80" s="2" t="s">
        <v>210</v>
      </c>
      <c r="U80" s="1" t="s">
        <v>210</v>
      </c>
      <c r="V80" s="2" t="s">
        <v>210</v>
      </c>
      <c r="W80" s="1" t="s">
        <v>210</v>
      </c>
      <c r="X80" s="2" t="s">
        <v>210</v>
      </c>
      <c r="Y80" s="1" t="s">
        <v>210</v>
      </c>
      <c r="Z80" s="2" t="s">
        <v>210</v>
      </c>
      <c r="AA80" s="3" t="s">
        <v>210</v>
      </c>
      <c r="AB80" s="2" t="s">
        <v>210</v>
      </c>
      <c r="AC80" s="1" t="s">
        <v>210</v>
      </c>
      <c r="AD80" s="2" t="s">
        <v>210</v>
      </c>
      <c r="AE80" s="1" t="s">
        <v>210</v>
      </c>
      <c r="AF80" s="2" t="s">
        <v>210</v>
      </c>
      <c r="AG80" s="1" t="s">
        <v>210</v>
      </c>
      <c r="AH80" s="2" t="s">
        <v>210</v>
      </c>
      <c r="AI80" s="3" t="s">
        <v>210</v>
      </c>
      <c r="AJ80" s="2" t="s">
        <v>210</v>
      </c>
      <c r="AK80" s="1" t="s">
        <v>210</v>
      </c>
      <c r="AL80" s="2" t="s">
        <v>210</v>
      </c>
      <c r="AM80" s="1" t="s">
        <v>210</v>
      </c>
      <c r="AN80" s="2" t="s">
        <v>210</v>
      </c>
      <c r="AO80" s="1" t="s">
        <v>210</v>
      </c>
      <c r="AP80" s="2" t="s">
        <v>210</v>
      </c>
      <c r="AQ80" s="1" t="s">
        <v>210</v>
      </c>
      <c r="AR80" s="2" t="s">
        <v>210</v>
      </c>
      <c r="AS80" s="1" t="s">
        <v>210</v>
      </c>
      <c r="AT80" s="2" t="s">
        <v>210</v>
      </c>
      <c r="AU80" s="1" t="s">
        <v>210</v>
      </c>
      <c r="AV80" s="2" t="s">
        <v>210</v>
      </c>
      <c r="AW80" s="1" t="s">
        <v>210</v>
      </c>
      <c r="AX80" s="2" t="s">
        <v>210</v>
      </c>
      <c r="AY80" s="3" t="s">
        <v>210</v>
      </c>
      <c r="AZ80" s="1" t="s">
        <v>210</v>
      </c>
      <c r="BA80" s="4" t="s">
        <v>210</v>
      </c>
      <c r="BB80" s="1" t="s">
        <v>210</v>
      </c>
      <c r="BC80" s="2" t="s">
        <v>210</v>
      </c>
      <c r="BD80" s="1" t="s">
        <v>210</v>
      </c>
      <c r="BE80" s="2" t="s">
        <v>210</v>
      </c>
      <c r="BF80" s="46" t="s">
        <v>210</v>
      </c>
      <c r="BG80" s="29" t="s">
        <v>119</v>
      </c>
      <c r="BH80" s="30"/>
    </row>
    <row r="81" spans="1:60">
      <c r="A81" s="39" t="s">
        <v>120</v>
      </c>
      <c r="B81" s="28">
        <f t="shared" si="114"/>
        <v>13778</v>
      </c>
      <c r="C81" s="1">
        <v>664</v>
      </c>
      <c r="D81" s="2">
        <v>1524.191</v>
      </c>
      <c r="E81" s="1">
        <v>972</v>
      </c>
      <c r="F81" s="2">
        <v>2417.6190000000001</v>
      </c>
      <c r="G81" s="1">
        <v>692</v>
      </c>
      <c r="H81" s="2">
        <v>1556.576</v>
      </c>
      <c r="I81" s="1">
        <v>607</v>
      </c>
      <c r="J81" s="2">
        <v>1144.4059999999999</v>
      </c>
      <c r="K81" s="1">
        <v>375</v>
      </c>
      <c r="L81" s="2">
        <v>801.76400000000001</v>
      </c>
      <c r="M81" s="1">
        <v>469</v>
      </c>
      <c r="N81" s="2">
        <v>729.95600000000002</v>
      </c>
      <c r="O81" s="1">
        <v>88</v>
      </c>
      <c r="P81" s="2">
        <v>196.8</v>
      </c>
      <c r="Q81" s="1">
        <v>6</v>
      </c>
      <c r="R81" s="2">
        <v>8.3000000000000007</v>
      </c>
      <c r="S81" s="1">
        <v>178</v>
      </c>
      <c r="T81" s="2">
        <v>118.53</v>
      </c>
      <c r="U81" s="1">
        <v>1611</v>
      </c>
      <c r="V81" s="2">
        <v>2677.8020000000001</v>
      </c>
      <c r="W81" s="1">
        <v>436</v>
      </c>
      <c r="X81" s="2">
        <v>796.11</v>
      </c>
      <c r="Y81" s="1">
        <v>482</v>
      </c>
      <c r="Z81" s="2">
        <v>970.3</v>
      </c>
      <c r="AA81" s="1">
        <v>11</v>
      </c>
      <c r="AB81" s="2">
        <v>46.6</v>
      </c>
      <c r="AC81" s="1">
        <v>1392</v>
      </c>
      <c r="AD81" s="2">
        <v>4801.5309999999999</v>
      </c>
      <c r="AE81" s="1">
        <v>685</v>
      </c>
      <c r="AF81" s="2">
        <v>5636.2049999999999</v>
      </c>
      <c r="AG81" s="1">
        <v>449</v>
      </c>
      <c r="AH81" s="2">
        <v>490.64499999999998</v>
      </c>
      <c r="AI81" s="1">
        <v>91</v>
      </c>
      <c r="AJ81" s="2">
        <v>50.481999999999999</v>
      </c>
      <c r="AK81" s="1">
        <v>1009</v>
      </c>
      <c r="AL81" s="2">
        <v>2597.7420000000002</v>
      </c>
      <c r="AM81" s="1">
        <v>331</v>
      </c>
      <c r="AN81" s="2">
        <v>1004</v>
      </c>
      <c r="AO81" s="1">
        <v>327</v>
      </c>
      <c r="AP81" s="2">
        <v>3779.4740000000002</v>
      </c>
      <c r="AQ81" s="1">
        <v>312</v>
      </c>
      <c r="AR81" s="2">
        <v>852.11500000000001</v>
      </c>
      <c r="AS81" s="1">
        <v>74</v>
      </c>
      <c r="AT81" s="2">
        <v>296</v>
      </c>
      <c r="AU81" s="1">
        <v>223</v>
      </c>
      <c r="AV81" s="2">
        <v>524.69000000000005</v>
      </c>
      <c r="AW81" s="1">
        <v>48</v>
      </c>
      <c r="AX81" s="2">
        <v>170.75</v>
      </c>
      <c r="AY81" s="1">
        <v>71</v>
      </c>
      <c r="AZ81" s="1">
        <v>85.724999999999994</v>
      </c>
      <c r="BA81" s="2">
        <v>6</v>
      </c>
      <c r="BB81" s="1">
        <v>6.5</v>
      </c>
      <c r="BC81" s="2">
        <v>5</v>
      </c>
      <c r="BD81" s="1">
        <v>9</v>
      </c>
      <c r="BE81" s="2">
        <v>2164</v>
      </c>
      <c r="BF81" s="46">
        <v>3197.3069999999998</v>
      </c>
      <c r="BG81" s="29" t="s">
        <v>121</v>
      </c>
      <c r="BH81" s="30"/>
    </row>
    <row r="82" spans="1:60">
      <c r="A82" s="39" t="s">
        <v>122</v>
      </c>
      <c r="B82" s="28">
        <f t="shared" si="114"/>
        <v>20684</v>
      </c>
      <c r="C82" s="1">
        <v>187</v>
      </c>
      <c r="D82" s="2">
        <v>301.28399999999999</v>
      </c>
      <c r="E82" s="1">
        <v>190</v>
      </c>
      <c r="F82" s="2">
        <v>547.37599999999998</v>
      </c>
      <c r="G82" s="1">
        <v>169</v>
      </c>
      <c r="H82" s="2">
        <v>286.32</v>
      </c>
      <c r="I82" s="1">
        <v>3425</v>
      </c>
      <c r="J82" s="2">
        <v>65.234999999999999</v>
      </c>
      <c r="K82" s="1">
        <v>756</v>
      </c>
      <c r="L82" s="2">
        <v>1598.8420000000001</v>
      </c>
      <c r="M82" s="1">
        <v>2049</v>
      </c>
      <c r="N82" s="2">
        <v>5043.38</v>
      </c>
      <c r="O82" s="1">
        <v>807</v>
      </c>
      <c r="P82" s="2">
        <v>3995.3580000000002</v>
      </c>
      <c r="Q82" s="1">
        <v>3</v>
      </c>
      <c r="R82" s="2">
        <v>3</v>
      </c>
      <c r="S82" s="1">
        <v>411</v>
      </c>
      <c r="T82" s="2">
        <v>247.32</v>
      </c>
      <c r="U82" s="1">
        <v>1265</v>
      </c>
      <c r="V82" s="2">
        <v>3090.5720000000001</v>
      </c>
      <c r="W82" s="1">
        <v>3045</v>
      </c>
      <c r="X82" s="2">
        <v>9059.4529999999995</v>
      </c>
      <c r="Y82" s="1">
        <v>98</v>
      </c>
      <c r="Z82" s="2">
        <v>230.77799999999999</v>
      </c>
      <c r="AA82" s="1">
        <v>26</v>
      </c>
      <c r="AB82" s="2">
        <v>43.734999999999999</v>
      </c>
      <c r="AC82" s="1">
        <v>380</v>
      </c>
      <c r="AD82" s="2">
        <v>1438.489</v>
      </c>
      <c r="AE82" s="1">
        <v>37</v>
      </c>
      <c r="AF82" s="2">
        <v>253.75</v>
      </c>
      <c r="AG82" s="1">
        <v>43</v>
      </c>
      <c r="AH82" s="2">
        <v>42.756999999999998</v>
      </c>
      <c r="AI82" s="1">
        <v>15</v>
      </c>
      <c r="AJ82" s="2">
        <v>24.248000000000001</v>
      </c>
      <c r="AK82" s="1">
        <v>415</v>
      </c>
      <c r="AL82" s="2">
        <v>1436.5050000000001</v>
      </c>
      <c r="AM82" s="1">
        <v>200</v>
      </c>
      <c r="AN82" s="2">
        <v>267.75299999999999</v>
      </c>
      <c r="AO82" s="1">
        <v>55</v>
      </c>
      <c r="AP82" s="2">
        <v>562.14099999999996</v>
      </c>
      <c r="AQ82" s="1">
        <v>203</v>
      </c>
      <c r="AR82" s="2">
        <v>432.02</v>
      </c>
      <c r="AS82" s="1">
        <v>5</v>
      </c>
      <c r="AT82" s="2">
        <v>24.45</v>
      </c>
      <c r="AU82" s="1">
        <v>105</v>
      </c>
      <c r="AV82" s="2">
        <v>218.49100000000001</v>
      </c>
      <c r="AW82" s="1">
        <v>11</v>
      </c>
      <c r="AX82" s="2">
        <v>10.631</v>
      </c>
      <c r="AY82" s="1">
        <v>6</v>
      </c>
      <c r="AZ82" s="1">
        <v>3.738</v>
      </c>
      <c r="BA82" s="4" t="s">
        <v>210</v>
      </c>
      <c r="BB82" s="1" t="s">
        <v>210</v>
      </c>
      <c r="BC82" s="2">
        <v>1</v>
      </c>
      <c r="BD82" s="1">
        <v>2</v>
      </c>
      <c r="BE82" s="2">
        <v>6777</v>
      </c>
      <c r="BF82" s="46">
        <v>11860.927</v>
      </c>
      <c r="BG82" s="29" t="s">
        <v>123</v>
      </c>
      <c r="BH82" s="30"/>
    </row>
    <row r="83" spans="1:60">
      <c r="A83" s="39" t="s">
        <v>124</v>
      </c>
      <c r="B83" s="28">
        <f t="shared" si="114"/>
        <v>0</v>
      </c>
      <c r="C83" s="1" t="s">
        <v>210</v>
      </c>
      <c r="D83" s="2" t="s">
        <v>210</v>
      </c>
      <c r="E83" s="1" t="s">
        <v>210</v>
      </c>
      <c r="F83" s="2" t="s">
        <v>210</v>
      </c>
      <c r="G83" s="1" t="s">
        <v>210</v>
      </c>
      <c r="H83" s="2" t="s">
        <v>210</v>
      </c>
      <c r="I83" s="1" t="s">
        <v>210</v>
      </c>
      <c r="J83" s="2" t="s">
        <v>210</v>
      </c>
      <c r="K83" s="1" t="s">
        <v>210</v>
      </c>
      <c r="L83" s="2" t="s">
        <v>210</v>
      </c>
      <c r="M83" s="1" t="s">
        <v>210</v>
      </c>
      <c r="N83" s="2" t="s">
        <v>210</v>
      </c>
      <c r="O83" s="1" t="s">
        <v>210</v>
      </c>
      <c r="P83" s="2" t="s">
        <v>210</v>
      </c>
      <c r="Q83" s="1" t="s">
        <v>210</v>
      </c>
      <c r="R83" s="2" t="s">
        <v>210</v>
      </c>
      <c r="S83" s="1" t="s">
        <v>210</v>
      </c>
      <c r="T83" s="2" t="s">
        <v>210</v>
      </c>
      <c r="U83" s="1" t="s">
        <v>210</v>
      </c>
      <c r="V83" s="2" t="s">
        <v>210</v>
      </c>
      <c r="W83" s="1" t="s">
        <v>210</v>
      </c>
      <c r="X83" s="2" t="s">
        <v>210</v>
      </c>
      <c r="Y83" s="1" t="s">
        <v>210</v>
      </c>
      <c r="Z83" s="2" t="s">
        <v>210</v>
      </c>
      <c r="AA83" s="1" t="s">
        <v>210</v>
      </c>
      <c r="AB83" s="2" t="s">
        <v>210</v>
      </c>
      <c r="AC83" s="1" t="s">
        <v>210</v>
      </c>
      <c r="AD83" s="2" t="s">
        <v>210</v>
      </c>
      <c r="AE83" s="1" t="s">
        <v>210</v>
      </c>
      <c r="AF83" s="2" t="s">
        <v>210</v>
      </c>
      <c r="AG83" s="1" t="s">
        <v>210</v>
      </c>
      <c r="AH83" s="2" t="s">
        <v>210</v>
      </c>
      <c r="AI83" s="1" t="s">
        <v>210</v>
      </c>
      <c r="AJ83" s="2" t="s">
        <v>210</v>
      </c>
      <c r="AK83" s="1" t="s">
        <v>210</v>
      </c>
      <c r="AL83" s="2" t="s">
        <v>210</v>
      </c>
      <c r="AM83" s="1" t="s">
        <v>210</v>
      </c>
      <c r="AN83" s="2" t="s">
        <v>210</v>
      </c>
      <c r="AO83" s="1" t="s">
        <v>210</v>
      </c>
      <c r="AP83" s="2" t="s">
        <v>210</v>
      </c>
      <c r="AQ83" s="1" t="s">
        <v>210</v>
      </c>
      <c r="AR83" s="2" t="s">
        <v>210</v>
      </c>
      <c r="AS83" s="1" t="s">
        <v>210</v>
      </c>
      <c r="AT83" s="2" t="s">
        <v>210</v>
      </c>
      <c r="AU83" s="1" t="s">
        <v>210</v>
      </c>
      <c r="AV83" s="2" t="s">
        <v>210</v>
      </c>
      <c r="AW83" s="1" t="s">
        <v>210</v>
      </c>
      <c r="AX83" s="2" t="s">
        <v>210</v>
      </c>
      <c r="AY83" s="1" t="s">
        <v>210</v>
      </c>
      <c r="AZ83" s="1" t="s">
        <v>210</v>
      </c>
      <c r="BA83" s="4" t="s">
        <v>210</v>
      </c>
      <c r="BB83" s="1" t="s">
        <v>210</v>
      </c>
      <c r="BC83" s="2" t="s">
        <v>210</v>
      </c>
      <c r="BD83" s="1" t="s">
        <v>210</v>
      </c>
      <c r="BE83" s="2" t="s">
        <v>210</v>
      </c>
      <c r="BF83" s="46" t="s">
        <v>210</v>
      </c>
      <c r="BG83" s="29" t="s">
        <v>125</v>
      </c>
      <c r="BH83" s="30"/>
    </row>
    <row r="84" spans="1:60">
      <c r="A84" s="39" t="s">
        <v>126</v>
      </c>
      <c r="B84" s="28">
        <f t="shared" si="114"/>
        <v>691</v>
      </c>
      <c r="C84" s="1">
        <v>29</v>
      </c>
      <c r="D84" s="2">
        <v>64.13</v>
      </c>
      <c r="E84" s="1">
        <v>35</v>
      </c>
      <c r="F84" s="2">
        <v>231.6</v>
      </c>
      <c r="G84" s="1">
        <v>25</v>
      </c>
      <c r="H84" s="2">
        <v>72</v>
      </c>
      <c r="I84" s="1">
        <v>21</v>
      </c>
      <c r="J84" s="2">
        <v>39</v>
      </c>
      <c r="K84" s="1">
        <v>7</v>
      </c>
      <c r="L84" s="2">
        <v>20.149999999999999</v>
      </c>
      <c r="M84" s="1">
        <v>12</v>
      </c>
      <c r="N84" s="2">
        <v>8.6999999999999993</v>
      </c>
      <c r="O84" s="1">
        <v>2</v>
      </c>
      <c r="P84" s="2">
        <v>7.5</v>
      </c>
      <c r="Q84" s="3" t="s">
        <v>210</v>
      </c>
      <c r="R84" s="2" t="s">
        <v>210</v>
      </c>
      <c r="S84" s="1">
        <v>5</v>
      </c>
      <c r="T84" s="2">
        <v>5</v>
      </c>
      <c r="U84" s="1">
        <v>60</v>
      </c>
      <c r="V84" s="2">
        <v>110.7</v>
      </c>
      <c r="W84" s="1">
        <v>27</v>
      </c>
      <c r="X84" s="2">
        <v>13.94</v>
      </c>
      <c r="Y84" s="1">
        <v>6</v>
      </c>
      <c r="Z84" s="2">
        <v>35.200000000000003</v>
      </c>
      <c r="AA84" s="1">
        <v>3</v>
      </c>
      <c r="AB84" s="2">
        <v>10</v>
      </c>
      <c r="AC84" s="1">
        <v>90</v>
      </c>
      <c r="AD84" s="2">
        <v>227.1</v>
      </c>
      <c r="AE84" s="1">
        <v>59</v>
      </c>
      <c r="AF84" s="2">
        <v>362.8</v>
      </c>
      <c r="AG84" s="1">
        <v>24</v>
      </c>
      <c r="AH84" s="2">
        <v>13.75</v>
      </c>
      <c r="AI84" s="3" t="s">
        <v>210</v>
      </c>
      <c r="AJ84" s="2">
        <v>0</v>
      </c>
      <c r="AK84" s="1">
        <v>38</v>
      </c>
      <c r="AL84" s="2">
        <v>85.3</v>
      </c>
      <c r="AM84" s="1">
        <v>33</v>
      </c>
      <c r="AN84" s="2">
        <v>60.5</v>
      </c>
      <c r="AO84" s="1">
        <v>18</v>
      </c>
      <c r="AP84" s="2">
        <v>75</v>
      </c>
      <c r="AQ84" s="1">
        <v>20</v>
      </c>
      <c r="AR84" s="2">
        <v>53.7</v>
      </c>
      <c r="AS84" s="1">
        <v>2</v>
      </c>
      <c r="AT84" s="2">
        <v>8.5</v>
      </c>
      <c r="AU84" s="1">
        <v>14</v>
      </c>
      <c r="AV84" s="2">
        <v>37.1</v>
      </c>
      <c r="AW84" s="1">
        <v>16</v>
      </c>
      <c r="AX84" s="2">
        <v>77.5</v>
      </c>
      <c r="AY84" s="1">
        <v>21</v>
      </c>
      <c r="AZ84" s="1">
        <v>21.5</v>
      </c>
      <c r="BA84" s="2">
        <v>30</v>
      </c>
      <c r="BB84" s="1">
        <v>15</v>
      </c>
      <c r="BC84" s="2">
        <v>17</v>
      </c>
      <c r="BD84" s="1">
        <v>44</v>
      </c>
      <c r="BE84" s="2">
        <v>77</v>
      </c>
      <c r="BF84" s="46">
        <v>131.875</v>
      </c>
      <c r="BG84" s="29" t="s">
        <v>127</v>
      </c>
      <c r="BH84" s="30"/>
    </row>
    <row r="85" spans="1:60" s="26" customFormat="1">
      <c r="A85" s="93" t="s">
        <v>128</v>
      </c>
      <c r="B85" s="105">
        <f>SUM(B87:B91)</f>
        <v>17304</v>
      </c>
      <c r="C85" s="96">
        <f t="shared" ref="C85:D85" si="115">SUM(C87:C91)</f>
        <v>263</v>
      </c>
      <c r="D85" s="96">
        <f t="shared" si="115"/>
        <v>278.75</v>
      </c>
      <c r="E85" s="96">
        <f t="shared" ref="E85:P85" si="116">SUM(E87:E91)</f>
        <v>906</v>
      </c>
      <c r="F85" s="96">
        <f t="shared" si="116"/>
        <v>1120.25</v>
      </c>
      <c r="G85" s="96">
        <f t="shared" si="116"/>
        <v>605</v>
      </c>
      <c r="H85" s="96">
        <f>SUM(H87:H91)</f>
        <v>591.70000000000005</v>
      </c>
      <c r="I85" s="96">
        <f t="shared" si="116"/>
        <v>339</v>
      </c>
      <c r="J85" s="96">
        <f t="shared" si="116"/>
        <v>187.73</v>
      </c>
      <c r="K85" s="96">
        <f t="shared" si="116"/>
        <v>268</v>
      </c>
      <c r="L85" s="96">
        <f t="shared" si="116"/>
        <v>214.82999999999998</v>
      </c>
      <c r="M85" s="96">
        <f t="shared" ref="M85:N85" si="117">SUM(M87:M91)</f>
        <v>534</v>
      </c>
      <c r="N85" s="96">
        <f t="shared" si="117"/>
        <v>346.52499999999998</v>
      </c>
      <c r="O85" s="96">
        <f t="shared" si="116"/>
        <v>1196</v>
      </c>
      <c r="P85" s="96">
        <f t="shared" si="116"/>
        <v>873.55000000000007</v>
      </c>
      <c r="Q85" s="94">
        <f t="shared" ref="Q85:V85" si="118">SUM(Q87:Q91)</f>
        <v>258</v>
      </c>
      <c r="R85" s="95">
        <f t="shared" si="118"/>
        <v>106.56</v>
      </c>
      <c r="S85" s="95">
        <f t="shared" si="118"/>
        <v>57</v>
      </c>
      <c r="T85" s="95">
        <f t="shared" si="118"/>
        <v>18.240000000000002</v>
      </c>
      <c r="U85" s="95">
        <f t="shared" si="118"/>
        <v>722</v>
      </c>
      <c r="V85" s="95">
        <f t="shared" si="118"/>
        <v>536.10599999999999</v>
      </c>
      <c r="W85" s="95">
        <f>SUM(W87:W91)</f>
        <v>314</v>
      </c>
      <c r="X85" s="95">
        <f t="shared" ref="X85:AE85" si="119">SUM(X87:X91)</f>
        <v>161.89999999999998</v>
      </c>
      <c r="Y85" s="95">
        <f t="shared" si="119"/>
        <v>86</v>
      </c>
      <c r="Z85" s="95">
        <f t="shared" si="119"/>
        <v>50.65</v>
      </c>
      <c r="AA85" s="95">
        <f t="shared" si="119"/>
        <v>0</v>
      </c>
      <c r="AB85" s="95">
        <f t="shared" si="119"/>
        <v>0</v>
      </c>
      <c r="AC85" s="97">
        <f t="shared" si="119"/>
        <v>4703</v>
      </c>
      <c r="AD85" s="95">
        <f t="shared" si="119"/>
        <v>5012.45</v>
      </c>
      <c r="AE85" s="95">
        <f t="shared" si="119"/>
        <v>532</v>
      </c>
      <c r="AF85" s="97">
        <f>SUM(AF87:AF91)</f>
        <v>1086.18</v>
      </c>
      <c r="AG85" s="97">
        <f t="shared" ref="AG85:AL85" si="120">SUM(AG87:AG91)</f>
        <v>963</v>
      </c>
      <c r="AH85" s="97">
        <f t="shared" si="120"/>
        <v>520.41</v>
      </c>
      <c r="AI85" s="97">
        <f t="shared" si="120"/>
        <v>247</v>
      </c>
      <c r="AJ85" s="97">
        <f t="shared" si="120"/>
        <v>81.099999999999994</v>
      </c>
      <c r="AK85" s="97">
        <f t="shared" si="120"/>
        <v>847</v>
      </c>
      <c r="AL85" s="97">
        <f t="shared" si="120"/>
        <v>892.92000000000007</v>
      </c>
      <c r="AM85" s="95">
        <f t="shared" ref="AM85:BF85" si="121">SUM(AM87:AM91)</f>
        <v>623</v>
      </c>
      <c r="AN85" s="101">
        <f t="shared" si="121"/>
        <v>641.97</v>
      </c>
      <c r="AO85" s="95">
        <f t="shared" si="121"/>
        <v>167</v>
      </c>
      <c r="AP85" s="101">
        <f t="shared" si="121"/>
        <v>285.3</v>
      </c>
      <c r="AQ85" s="95">
        <f t="shared" si="121"/>
        <v>821</v>
      </c>
      <c r="AR85" s="101">
        <f t="shared" si="121"/>
        <v>869.36</v>
      </c>
      <c r="AS85" s="95">
        <f t="shared" si="121"/>
        <v>32</v>
      </c>
      <c r="AT85" s="97">
        <f t="shared" si="121"/>
        <v>73.55</v>
      </c>
      <c r="AU85" s="95">
        <f t="shared" ref="AU85:AX85" si="122">SUM(AU87:AU91)</f>
        <v>416</v>
      </c>
      <c r="AV85" s="101">
        <f t="shared" si="122"/>
        <v>299.42000000000007</v>
      </c>
      <c r="AW85" s="95">
        <f>SUM(AW87:AW91)</f>
        <v>14</v>
      </c>
      <c r="AX85" s="101">
        <f t="shared" si="122"/>
        <v>23.700000000000003</v>
      </c>
      <c r="AY85" s="95">
        <f>SUM(AY87:AY91)</f>
        <v>275</v>
      </c>
      <c r="AZ85" s="95">
        <f>SUM(AZ87:AZ91)</f>
        <v>145.94999999999999</v>
      </c>
      <c r="BA85" s="95">
        <f t="shared" si="121"/>
        <v>29</v>
      </c>
      <c r="BB85" s="101">
        <f t="shared" si="121"/>
        <v>5</v>
      </c>
      <c r="BC85" s="95">
        <f t="shared" si="121"/>
        <v>8</v>
      </c>
      <c r="BD85" s="101">
        <f t="shared" si="121"/>
        <v>2.2199999999999998</v>
      </c>
      <c r="BE85" s="95">
        <f t="shared" si="121"/>
        <v>2079</v>
      </c>
      <c r="BF85" s="100">
        <f t="shared" si="121"/>
        <v>1213.893</v>
      </c>
      <c r="BG85" s="99" t="s">
        <v>129</v>
      </c>
      <c r="BH85" s="99"/>
    </row>
    <row r="86" spans="1:60">
      <c r="A86" s="93"/>
      <c r="B86" s="105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4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7"/>
      <c r="AD86" s="95"/>
      <c r="AE86" s="95"/>
      <c r="AF86" s="97"/>
      <c r="AG86" s="97"/>
      <c r="AH86" s="97"/>
      <c r="AI86" s="97"/>
      <c r="AJ86" s="97"/>
      <c r="AK86" s="97"/>
      <c r="AL86" s="97"/>
      <c r="AM86" s="95"/>
      <c r="AN86" s="101"/>
      <c r="AO86" s="95"/>
      <c r="AP86" s="101"/>
      <c r="AQ86" s="95"/>
      <c r="AR86" s="101"/>
      <c r="AS86" s="95"/>
      <c r="AT86" s="97"/>
      <c r="AU86" s="95"/>
      <c r="AV86" s="101"/>
      <c r="AW86" s="95"/>
      <c r="AX86" s="101"/>
      <c r="AY86" s="95"/>
      <c r="AZ86" s="95"/>
      <c r="BA86" s="95"/>
      <c r="BB86" s="101"/>
      <c r="BC86" s="95"/>
      <c r="BD86" s="101"/>
      <c r="BE86" s="95"/>
      <c r="BF86" s="100"/>
      <c r="BG86" s="99"/>
      <c r="BH86" s="99"/>
    </row>
    <row r="87" spans="1:60">
      <c r="A87" s="27" t="s">
        <v>130</v>
      </c>
      <c r="B87" s="28">
        <f>SUM(C87,E87,G87,I87,K87,M87,O87,Q87,S87,U87,W87,Y87,AA87,AC87,AE87,AG87,AI87,AK87,AM87,AO87,AQ87,AS87,AU87,AW87,AY87,BA87,BC87,BE87)</f>
        <v>8911</v>
      </c>
      <c r="C87" s="1">
        <v>67</v>
      </c>
      <c r="D87" s="2">
        <v>41</v>
      </c>
      <c r="E87" s="1">
        <v>475</v>
      </c>
      <c r="F87" s="2">
        <v>570.65</v>
      </c>
      <c r="G87" s="1">
        <v>277</v>
      </c>
      <c r="H87" s="2">
        <v>234.5</v>
      </c>
      <c r="I87" s="1">
        <v>149</v>
      </c>
      <c r="J87" s="2">
        <v>51.75</v>
      </c>
      <c r="K87" s="1">
        <v>236</v>
      </c>
      <c r="L87" s="2">
        <v>178.45</v>
      </c>
      <c r="M87" s="1">
        <v>273</v>
      </c>
      <c r="N87" s="2">
        <v>128.55000000000001</v>
      </c>
      <c r="O87" s="1">
        <v>415</v>
      </c>
      <c r="P87" s="2">
        <v>266.3</v>
      </c>
      <c r="Q87" s="1">
        <v>163</v>
      </c>
      <c r="R87" s="2">
        <v>69.650000000000006</v>
      </c>
      <c r="S87" s="1">
        <v>18</v>
      </c>
      <c r="T87" s="2">
        <v>3.45</v>
      </c>
      <c r="U87" s="1">
        <v>344</v>
      </c>
      <c r="V87" s="2">
        <v>261.2</v>
      </c>
      <c r="W87" s="1">
        <v>165</v>
      </c>
      <c r="X87" s="2">
        <v>63.8</v>
      </c>
      <c r="Y87" s="1">
        <v>33</v>
      </c>
      <c r="Z87" s="2">
        <v>16.2</v>
      </c>
      <c r="AA87" s="3" t="s">
        <v>210</v>
      </c>
      <c r="AB87" s="2" t="s">
        <v>210</v>
      </c>
      <c r="AC87" s="1">
        <v>2898</v>
      </c>
      <c r="AD87" s="2">
        <v>2585.1</v>
      </c>
      <c r="AE87" s="1">
        <v>394</v>
      </c>
      <c r="AF87" s="2">
        <v>616.79999999999995</v>
      </c>
      <c r="AG87" s="1">
        <v>375</v>
      </c>
      <c r="AH87" s="2">
        <v>175.75</v>
      </c>
      <c r="AI87" s="1">
        <v>158</v>
      </c>
      <c r="AJ87" s="2">
        <v>49.8</v>
      </c>
      <c r="AK87" s="1">
        <v>421</v>
      </c>
      <c r="AL87" s="2">
        <v>342.05</v>
      </c>
      <c r="AM87" s="1">
        <v>289</v>
      </c>
      <c r="AN87" s="2">
        <v>250.55</v>
      </c>
      <c r="AO87" s="1">
        <v>129</v>
      </c>
      <c r="AP87" s="2">
        <v>206.2</v>
      </c>
      <c r="AQ87" s="1">
        <v>425</v>
      </c>
      <c r="AR87" s="2">
        <v>389.9</v>
      </c>
      <c r="AS87" s="1">
        <v>10</v>
      </c>
      <c r="AT87" s="2">
        <v>15.1</v>
      </c>
      <c r="AU87" s="1">
        <v>184</v>
      </c>
      <c r="AV87" s="2">
        <v>82.65</v>
      </c>
      <c r="AW87" s="1">
        <v>6</v>
      </c>
      <c r="AX87" s="2">
        <v>5.8</v>
      </c>
      <c r="AY87" s="1">
        <v>26</v>
      </c>
      <c r="AZ87" s="1">
        <v>8.85</v>
      </c>
      <c r="BA87" s="4" t="s">
        <v>210</v>
      </c>
      <c r="BB87" s="1" t="s">
        <v>210</v>
      </c>
      <c r="BC87" s="2">
        <v>1</v>
      </c>
      <c r="BD87" s="1">
        <v>0.3</v>
      </c>
      <c r="BE87" s="2">
        <v>980</v>
      </c>
      <c r="BF87" s="46">
        <v>446.9</v>
      </c>
      <c r="BG87" s="29" t="s">
        <v>131</v>
      </c>
      <c r="BH87" s="30"/>
    </row>
    <row r="88" spans="1:60">
      <c r="A88" s="27" t="s">
        <v>132</v>
      </c>
      <c r="B88" s="28">
        <f>SUM(C88,E88,G88,I88,K88,M88,O88,Q88,S88,U88,W88,Y88,AA88,AC88,AE88,AG88,AI88,AK88,AM88,AO88,AQ88,AS88,AU88,AW88,AY88,BA88,BC88,BE88)</f>
        <v>920</v>
      </c>
      <c r="C88" s="1">
        <v>41</v>
      </c>
      <c r="D88" s="2">
        <v>73.8</v>
      </c>
      <c r="E88" s="1">
        <v>18</v>
      </c>
      <c r="F88" s="2">
        <v>54</v>
      </c>
      <c r="G88" s="1">
        <v>15</v>
      </c>
      <c r="H88" s="2">
        <v>30</v>
      </c>
      <c r="I88" s="1">
        <v>16</v>
      </c>
      <c r="J88" s="2">
        <v>15.8</v>
      </c>
      <c r="K88" s="1">
        <v>3</v>
      </c>
      <c r="L88" s="2">
        <v>6</v>
      </c>
      <c r="M88" s="1">
        <v>41</v>
      </c>
      <c r="N88" s="2">
        <v>40.799999999999997</v>
      </c>
      <c r="O88" s="1">
        <v>97</v>
      </c>
      <c r="P88" s="2">
        <v>144</v>
      </c>
      <c r="Q88" s="1">
        <v>8</v>
      </c>
      <c r="R88" s="2">
        <v>4</v>
      </c>
      <c r="S88" s="1">
        <v>7</v>
      </c>
      <c r="T88" s="2">
        <v>4.9000000000000004</v>
      </c>
      <c r="U88" s="1">
        <v>58</v>
      </c>
      <c r="V88" s="2">
        <v>57.6</v>
      </c>
      <c r="W88" s="3" t="s">
        <v>210</v>
      </c>
      <c r="X88" s="2" t="s">
        <v>210</v>
      </c>
      <c r="Y88" s="1">
        <v>12</v>
      </c>
      <c r="Z88" s="2">
        <v>11.8</v>
      </c>
      <c r="AA88" s="3" t="s">
        <v>210</v>
      </c>
      <c r="AB88" s="2" t="s">
        <v>210</v>
      </c>
      <c r="AC88" s="1">
        <v>199</v>
      </c>
      <c r="AD88" s="2">
        <v>796</v>
      </c>
      <c r="AE88" s="1">
        <v>3</v>
      </c>
      <c r="AF88" s="2">
        <v>24</v>
      </c>
      <c r="AG88" s="1">
        <v>65</v>
      </c>
      <c r="AH88" s="2">
        <v>39</v>
      </c>
      <c r="AI88" s="1">
        <v>3</v>
      </c>
      <c r="AJ88" s="2">
        <v>1.5</v>
      </c>
      <c r="AK88" s="1">
        <v>59</v>
      </c>
      <c r="AL88" s="2">
        <v>118</v>
      </c>
      <c r="AM88" s="1">
        <v>46</v>
      </c>
      <c r="AN88" s="2">
        <v>92</v>
      </c>
      <c r="AO88" s="3" t="s">
        <v>210</v>
      </c>
      <c r="AP88" s="2" t="s">
        <v>210</v>
      </c>
      <c r="AQ88" s="1">
        <v>49</v>
      </c>
      <c r="AR88" s="2">
        <v>98</v>
      </c>
      <c r="AS88" s="3" t="s">
        <v>210</v>
      </c>
      <c r="AT88" s="2" t="s">
        <v>210</v>
      </c>
      <c r="AU88" s="1">
        <v>58</v>
      </c>
      <c r="AV88" s="2">
        <v>87</v>
      </c>
      <c r="AW88" s="3" t="s">
        <v>210</v>
      </c>
      <c r="AX88" s="2" t="s">
        <v>210</v>
      </c>
      <c r="AY88" s="3" t="s">
        <v>210</v>
      </c>
      <c r="AZ88" s="1" t="s">
        <v>210</v>
      </c>
      <c r="BA88" s="4" t="s">
        <v>210</v>
      </c>
      <c r="BB88" s="1" t="s">
        <v>210</v>
      </c>
      <c r="BC88" s="2" t="s">
        <v>210</v>
      </c>
      <c r="BD88" s="1" t="s">
        <v>210</v>
      </c>
      <c r="BE88" s="2">
        <v>122</v>
      </c>
      <c r="BF88" s="46">
        <v>139.30000000000001</v>
      </c>
      <c r="BG88" s="29" t="s">
        <v>133</v>
      </c>
      <c r="BH88" s="30"/>
    </row>
    <row r="89" spans="1:60">
      <c r="A89" s="27" t="s">
        <v>134</v>
      </c>
      <c r="B89" s="28">
        <f>SUM(C89,E89,G89,I89,K89,M89,O89,Q89,S89,U89,W89,Y89,AA89,AC89,AE89,AG89,AI89,AK89,AM89,AO89,AQ89,AS89,AU89,AW89,AY89,BA89,BC89,BE89)</f>
        <v>809</v>
      </c>
      <c r="C89" s="1">
        <v>18</v>
      </c>
      <c r="D89" s="2">
        <v>25</v>
      </c>
      <c r="E89" s="1">
        <v>26</v>
      </c>
      <c r="F89" s="2">
        <v>75.5</v>
      </c>
      <c r="G89" s="1">
        <v>19</v>
      </c>
      <c r="H89" s="2">
        <v>38</v>
      </c>
      <c r="I89" s="1">
        <v>3</v>
      </c>
      <c r="J89" s="2">
        <v>5</v>
      </c>
      <c r="K89" s="1">
        <v>10</v>
      </c>
      <c r="L89" s="2">
        <v>20</v>
      </c>
      <c r="M89" s="1">
        <v>20</v>
      </c>
      <c r="N89" s="2">
        <v>43.325000000000003</v>
      </c>
      <c r="O89" s="1">
        <v>17</v>
      </c>
      <c r="P89" s="2">
        <v>45</v>
      </c>
      <c r="Q89" s="1">
        <v>9</v>
      </c>
      <c r="R89" s="2">
        <v>6.53</v>
      </c>
      <c r="S89" s="1">
        <v>4</v>
      </c>
      <c r="T89" s="2">
        <v>1.6</v>
      </c>
      <c r="U89" s="1">
        <v>34</v>
      </c>
      <c r="V89" s="2">
        <v>32.456000000000003</v>
      </c>
      <c r="W89" s="1">
        <v>1</v>
      </c>
      <c r="X89" s="2">
        <v>1.5</v>
      </c>
      <c r="Y89" s="1">
        <v>1</v>
      </c>
      <c r="Z89" s="2">
        <v>1.5</v>
      </c>
      <c r="AA89" s="3" t="s">
        <v>210</v>
      </c>
      <c r="AB89" s="2" t="s">
        <v>210</v>
      </c>
      <c r="AC89" s="1">
        <v>102</v>
      </c>
      <c r="AD89" s="2">
        <v>285.60000000000002</v>
      </c>
      <c r="AE89" s="1">
        <v>17</v>
      </c>
      <c r="AF89" s="2">
        <v>66.58</v>
      </c>
      <c r="AG89" s="1">
        <v>242</v>
      </c>
      <c r="AH89" s="2">
        <v>188.2</v>
      </c>
      <c r="AI89" s="1">
        <v>2</v>
      </c>
      <c r="AJ89" s="2">
        <v>1.3</v>
      </c>
      <c r="AK89" s="1">
        <v>41</v>
      </c>
      <c r="AL89" s="2">
        <v>85.3</v>
      </c>
      <c r="AM89" s="1">
        <v>72</v>
      </c>
      <c r="AN89" s="2">
        <v>110.58</v>
      </c>
      <c r="AO89" s="1">
        <v>4</v>
      </c>
      <c r="AP89" s="2">
        <v>6.9</v>
      </c>
      <c r="AQ89" s="1">
        <v>35</v>
      </c>
      <c r="AR89" s="2">
        <v>63.85</v>
      </c>
      <c r="AS89" s="1">
        <v>1</v>
      </c>
      <c r="AT89" s="2">
        <v>4</v>
      </c>
      <c r="AU89" s="1">
        <v>32</v>
      </c>
      <c r="AV89" s="2">
        <v>55.2</v>
      </c>
      <c r="AW89" s="1">
        <v>1</v>
      </c>
      <c r="AX89" s="2">
        <v>4</v>
      </c>
      <c r="AY89" s="3" t="s">
        <v>210</v>
      </c>
      <c r="AZ89" s="1" t="s">
        <v>210</v>
      </c>
      <c r="BA89" s="4" t="s">
        <v>210</v>
      </c>
      <c r="BB89" s="1" t="s">
        <v>210</v>
      </c>
      <c r="BC89" s="2" t="s">
        <v>210</v>
      </c>
      <c r="BD89" s="1" t="s">
        <v>210</v>
      </c>
      <c r="BE89" s="2">
        <v>98</v>
      </c>
      <c r="BF89" s="46">
        <v>110.188</v>
      </c>
      <c r="BG89" s="29" t="s">
        <v>135</v>
      </c>
      <c r="BH89" s="30"/>
    </row>
    <row r="90" spans="1:60">
      <c r="A90" s="27" t="s">
        <v>136</v>
      </c>
      <c r="B90" s="28">
        <f>SUM(C90,E90,G90,I90,K90,M90,O90,Q90,S90,U90,W90,Y90,AA90,AC90,AE90,AG90,AI90,AK90,AM90,AO90,AQ90,AS90,AU90,AW90,AY90,BA90,BC90,BE90)</f>
        <v>1982</v>
      </c>
      <c r="C90" s="1">
        <v>82</v>
      </c>
      <c r="D90" s="2">
        <v>86.6</v>
      </c>
      <c r="E90" s="1">
        <v>138</v>
      </c>
      <c r="F90" s="2">
        <v>186.1</v>
      </c>
      <c r="G90" s="1">
        <v>85</v>
      </c>
      <c r="H90" s="2">
        <v>94.3</v>
      </c>
      <c r="I90" s="1">
        <v>52</v>
      </c>
      <c r="J90" s="2">
        <v>20.399999999999999</v>
      </c>
      <c r="K90" s="1">
        <v>16</v>
      </c>
      <c r="L90" s="2">
        <v>7.38</v>
      </c>
      <c r="M90" s="1">
        <v>62</v>
      </c>
      <c r="N90" s="2">
        <v>27.5</v>
      </c>
      <c r="O90" s="1">
        <v>132</v>
      </c>
      <c r="P90" s="2">
        <v>106.15</v>
      </c>
      <c r="Q90" s="1">
        <v>11</v>
      </c>
      <c r="R90" s="2">
        <v>1.28</v>
      </c>
      <c r="S90" s="1">
        <v>9</v>
      </c>
      <c r="T90" s="2">
        <v>1.44</v>
      </c>
      <c r="U90" s="1">
        <v>111</v>
      </c>
      <c r="V90" s="2">
        <v>53.95</v>
      </c>
      <c r="W90" s="1">
        <v>44</v>
      </c>
      <c r="X90" s="2">
        <v>18.899999999999999</v>
      </c>
      <c r="Y90" s="1">
        <v>21</v>
      </c>
      <c r="Z90" s="2">
        <v>6.55</v>
      </c>
      <c r="AA90" s="3" t="s">
        <v>210</v>
      </c>
      <c r="AB90" s="2" t="s">
        <v>210</v>
      </c>
      <c r="AC90" s="1">
        <v>312</v>
      </c>
      <c r="AD90" s="2">
        <v>240.35</v>
      </c>
      <c r="AE90" s="1">
        <v>57</v>
      </c>
      <c r="AF90" s="2">
        <v>129.6</v>
      </c>
      <c r="AG90" s="1">
        <v>90</v>
      </c>
      <c r="AH90" s="2">
        <v>30.75</v>
      </c>
      <c r="AI90" s="1">
        <v>33</v>
      </c>
      <c r="AJ90" s="2">
        <v>10.65</v>
      </c>
      <c r="AK90" s="1">
        <v>112</v>
      </c>
      <c r="AL90" s="2">
        <v>80.349999999999994</v>
      </c>
      <c r="AM90" s="1">
        <v>88</v>
      </c>
      <c r="AN90" s="2">
        <v>57.5</v>
      </c>
      <c r="AO90" s="1">
        <v>17</v>
      </c>
      <c r="AP90" s="2">
        <v>37</v>
      </c>
      <c r="AQ90" s="1">
        <v>103</v>
      </c>
      <c r="AR90" s="2">
        <v>75.099999999999994</v>
      </c>
      <c r="AS90" s="1">
        <v>5</v>
      </c>
      <c r="AT90" s="2">
        <v>8.4499999999999993</v>
      </c>
      <c r="AU90" s="1">
        <v>85</v>
      </c>
      <c r="AV90" s="2">
        <v>37.35</v>
      </c>
      <c r="AW90" s="1">
        <v>3</v>
      </c>
      <c r="AX90" s="2">
        <v>3.9</v>
      </c>
      <c r="AY90" s="1">
        <v>28</v>
      </c>
      <c r="AZ90" s="1">
        <v>14.25</v>
      </c>
      <c r="BA90" s="4" t="s">
        <v>210</v>
      </c>
      <c r="BB90" s="1" t="s">
        <v>210</v>
      </c>
      <c r="BC90" s="2">
        <v>7</v>
      </c>
      <c r="BD90" s="1">
        <v>1.92</v>
      </c>
      <c r="BE90" s="2">
        <v>279</v>
      </c>
      <c r="BF90" s="46">
        <v>155.02500000000001</v>
      </c>
      <c r="BG90" s="29" t="s">
        <v>137</v>
      </c>
      <c r="BH90" s="30"/>
    </row>
    <row r="91" spans="1:60">
      <c r="A91" s="27" t="s">
        <v>138</v>
      </c>
      <c r="B91" s="28">
        <f>SUM(C91,E91,G91,I91,K91,M91,O91,Q91,S91,U91,W91,Y91,AA91,AC91,AE91,AG91,AI91,AK91,AM91,AO91,AQ91,AS91,AU91,AW91,AY91,BA91,BC91,BE91)</f>
        <v>4682</v>
      </c>
      <c r="C91" s="1">
        <v>55</v>
      </c>
      <c r="D91" s="2">
        <v>52.35</v>
      </c>
      <c r="E91" s="1">
        <v>249</v>
      </c>
      <c r="F91" s="2">
        <v>234</v>
      </c>
      <c r="G91" s="1">
        <v>209</v>
      </c>
      <c r="H91" s="2">
        <v>194.9</v>
      </c>
      <c r="I91" s="1">
        <v>119</v>
      </c>
      <c r="J91" s="2">
        <v>94.78</v>
      </c>
      <c r="K91" s="1">
        <v>3</v>
      </c>
      <c r="L91" s="2">
        <v>3</v>
      </c>
      <c r="M91" s="1">
        <v>138</v>
      </c>
      <c r="N91" s="2">
        <v>106.35</v>
      </c>
      <c r="O91" s="1">
        <v>535</v>
      </c>
      <c r="P91" s="2">
        <v>312.10000000000002</v>
      </c>
      <c r="Q91" s="1">
        <v>67</v>
      </c>
      <c r="R91" s="2">
        <v>25.1</v>
      </c>
      <c r="S91" s="1">
        <v>19</v>
      </c>
      <c r="T91" s="2">
        <v>6.85</v>
      </c>
      <c r="U91" s="1">
        <v>175</v>
      </c>
      <c r="V91" s="2">
        <v>130.9</v>
      </c>
      <c r="W91" s="1">
        <v>104</v>
      </c>
      <c r="X91" s="2">
        <v>77.7</v>
      </c>
      <c r="Y91" s="1">
        <v>19</v>
      </c>
      <c r="Z91" s="2">
        <v>14.6</v>
      </c>
      <c r="AA91" s="3" t="s">
        <v>210</v>
      </c>
      <c r="AB91" s="2" t="s">
        <v>210</v>
      </c>
      <c r="AC91" s="1">
        <v>1192</v>
      </c>
      <c r="AD91" s="2">
        <v>1105.4000000000001</v>
      </c>
      <c r="AE91" s="1">
        <v>61</v>
      </c>
      <c r="AF91" s="2">
        <v>249.2</v>
      </c>
      <c r="AG91" s="1">
        <v>191</v>
      </c>
      <c r="AH91" s="2">
        <v>86.71</v>
      </c>
      <c r="AI91" s="1">
        <v>51</v>
      </c>
      <c r="AJ91" s="2">
        <v>17.850000000000001</v>
      </c>
      <c r="AK91" s="1">
        <v>214</v>
      </c>
      <c r="AL91" s="2">
        <v>267.22000000000003</v>
      </c>
      <c r="AM91" s="1">
        <v>128</v>
      </c>
      <c r="AN91" s="2">
        <v>131.34</v>
      </c>
      <c r="AO91" s="1">
        <v>17</v>
      </c>
      <c r="AP91" s="2">
        <v>35.200000000000003</v>
      </c>
      <c r="AQ91" s="1">
        <v>209</v>
      </c>
      <c r="AR91" s="2">
        <v>242.51</v>
      </c>
      <c r="AS91" s="1">
        <v>16</v>
      </c>
      <c r="AT91" s="2">
        <v>46</v>
      </c>
      <c r="AU91" s="1">
        <v>57</v>
      </c>
      <c r="AV91" s="2">
        <v>37.22</v>
      </c>
      <c r="AW91" s="1">
        <v>4</v>
      </c>
      <c r="AX91" s="2">
        <v>10</v>
      </c>
      <c r="AY91" s="1">
        <v>221</v>
      </c>
      <c r="AZ91" s="1">
        <v>122.85</v>
      </c>
      <c r="BA91" s="2">
        <v>29</v>
      </c>
      <c r="BB91" s="1">
        <v>5</v>
      </c>
      <c r="BC91" s="2" t="s">
        <v>210</v>
      </c>
      <c r="BD91" s="1" t="s">
        <v>210</v>
      </c>
      <c r="BE91" s="2">
        <v>600</v>
      </c>
      <c r="BF91" s="46">
        <v>362.48</v>
      </c>
      <c r="BG91" s="29" t="s">
        <v>139</v>
      </c>
      <c r="BH91" s="30"/>
    </row>
    <row r="92" spans="1:60" s="26" customFormat="1">
      <c r="A92" s="93" t="s">
        <v>140</v>
      </c>
      <c r="B92" s="105">
        <f>SUM(B94:B106)</f>
        <v>18314</v>
      </c>
      <c r="C92" s="96">
        <f>SUM(C94:C106)</f>
        <v>384</v>
      </c>
      <c r="D92" s="96">
        <f>SUM(D94:D106)</f>
        <v>347.37000000000006</v>
      </c>
      <c r="E92" s="96">
        <f t="shared" ref="E92:P92" si="123">SUM(E94:E106)</f>
        <v>1010</v>
      </c>
      <c r="F92" s="96">
        <f t="shared" si="123"/>
        <v>1449.7360000000001</v>
      </c>
      <c r="G92" s="96">
        <f t="shared" si="123"/>
        <v>632</v>
      </c>
      <c r="H92" s="96">
        <f t="shared" si="123"/>
        <v>805.928</v>
      </c>
      <c r="I92" s="96">
        <f t="shared" si="123"/>
        <v>297</v>
      </c>
      <c r="J92" s="96">
        <f t="shared" si="123"/>
        <v>240.10499999999996</v>
      </c>
      <c r="K92" s="96">
        <f t="shared" si="123"/>
        <v>172</v>
      </c>
      <c r="L92" s="96">
        <f t="shared" si="123"/>
        <v>198.91</v>
      </c>
      <c r="M92" s="96">
        <f t="shared" ref="M92:N92" si="124">SUM(M94:M106)</f>
        <v>432</v>
      </c>
      <c r="N92" s="96">
        <f t="shared" si="124"/>
        <v>373.86899999999997</v>
      </c>
      <c r="O92" s="96">
        <f t="shared" si="123"/>
        <v>1780</v>
      </c>
      <c r="P92" s="96">
        <f t="shared" si="123"/>
        <v>1825.7060000000001</v>
      </c>
      <c r="Q92" s="94">
        <f t="shared" ref="Q92:U92" si="125">SUM(Q94:Q106)</f>
        <v>253</v>
      </c>
      <c r="R92" s="95">
        <f t="shared" si="125"/>
        <v>130.86500000000001</v>
      </c>
      <c r="S92" s="95">
        <f t="shared" si="125"/>
        <v>88</v>
      </c>
      <c r="T92" s="95">
        <f t="shared" si="125"/>
        <v>24.01</v>
      </c>
      <c r="U92" s="95">
        <f t="shared" si="125"/>
        <v>901</v>
      </c>
      <c r="V92" s="95">
        <f>SUM(V94:V106)</f>
        <v>996.91700000000014</v>
      </c>
      <c r="W92" s="95">
        <f>SUM(W94:W106)</f>
        <v>164</v>
      </c>
      <c r="X92" s="95">
        <f t="shared" ref="X92:AE92" si="126">SUM(X94:X106)</f>
        <v>281.16000000000003</v>
      </c>
      <c r="Y92" s="95">
        <f t="shared" si="126"/>
        <v>121</v>
      </c>
      <c r="Z92" s="95">
        <f t="shared" si="126"/>
        <v>149.72999999999999</v>
      </c>
      <c r="AA92" s="95">
        <f t="shared" si="126"/>
        <v>1001</v>
      </c>
      <c r="AB92" s="95">
        <f t="shared" si="126"/>
        <v>971.9</v>
      </c>
      <c r="AC92" s="97">
        <f t="shared" si="126"/>
        <v>3899</v>
      </c>
      <c r="AD92" s="95">
        <f t="shared" si="126"/>
        <v>8818.5490000000009</v>
      </c>
      <c r="AE92" s="95">
        <f t="shared" si="126"/>
        <v>870</v>
      </c>
      <c r="AF92" s="97">
        <f>SUM(AF94:AF106)</f>
        <v>6095.05</v>
      </c>
      <c r="AG92" s="97">
        <f t="shared" ref="AG92:AL92" si="127">SUM(AG94:AG106)</f>
        <v>934</v>
      </c>
      <c r="AH92" s="97">
        <f t="shared" si="127"/>
        <v>706.649</v>
      </c>
      <c r="AI92" s="97">
        <f t="shared" si="127"/>
        <v>160</v>
      </c>
      <c r="AJ92" s="97">
        <f t="shared" si="127"/>
        <v>96.249999999999986</v>
      </c>
      <c r="AK92" s="97">
        <f t="shared" si="127"/>
        <v>1118</v>
      </c>
      <c r="AL92" s="97">
        <f t="shared" si="127"/>
        <v>2314.4</v>
      </c>
      <c r="AM92" s="95">
        <f t="shared" ref="AM92:BF92" si="128">SUM(AM94:AM106)</f>
        <v>484</v>
      </c>
      <c r="AN92" s="101">
        <f t="shared" si="128"/>
        <v>603.69400000000019</v>
      </c>
      <c r="AO92" s="95">
        <f t="shared" si="128"/>
        <v>339</v>
      </c>
      <c r="AP92" s="101">
        <f t="shared" si="128"/>
        <v>1793.5</v>
      </c>
      <c r="AQ92" s="95">
        <f t="shared" si="128"/>
        <v>775</v>
      </c>
      <c r="AR92" s="101">
        <f t="shared" si="128"/>
        <v>1058.4900000000002</v>
      </c>
      <c r="AS92" s="95">
        <f t="shared" si="128"/>
        <v>84</v>
      </c>
      <c r="AT92" s="97">
        <f t="shared" si="128"/>
        <v>342.4</v>
      </c>
      <c r="AU92" s="95">
        <f t="shared" ref="AU92:AX92" si="129">SUM(AU94:AU106)</f>
        <v>410</v>
      </c>
      <c r="AV92" s="101">
        <f>SUM(AV94:AV106)</f>
        <v>558.48500000000001</v>
      </c>
      <c r="AW92" s="95">
        <f t="shared" si="129"/>
        <v>53</v>
      </c>
      <c r="AX92" s="101">
        <f t="shared" si="129"/>
        <v>192.12</v>
      </c>
      <c r="AY92" s="95">
        <f>SUM(AY94:AY106)</f>
        <v>408</v>
      </c>
      <c r="AZ92" s="95">
        <f>SUM(AZ94:AZ106)</f>
        <v>338.63</v>
      </c>
      <c r="BA92" s="95">
        <f t="shared" si="128"/>
        <v>2</v>
      </c>
      <c r="BB92" s="101">
        <f t="shared" si="128"/>
        <v>0.5</v>
      </c>
      <c r="BC92" s="95">
        <f t="shared" si="128"/>
        <v>40</v>
      </c>
      <c r="BD92" s="101">
        <f t="shared" si="128"/>
        <v>25.93</v>
      </c>
      <c r="BE92" s="95">
        <f t="shared" si="128"/>
        <v>1503</v>
      </c>
      <c r="BF92" s="100">
        <f t="shared" si="128"/>
        <v>1181.9000000000001</v>
      </c>
      <c r="BG92" s="99" t="s">
        <v>141</v>
      </c>
      <c r="BH92" s="99"/>
    </row>
    <row r="93" spans="1:60">
      <c r="A93" s="93"/>
      <c r="B93" s="105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4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7"/>
      <c r="AD93" s="95"/>
      <c r="AE93" s="95"/>
      <c r="AF93" s="97"/>
      <c r="AG93" s="97"/>
      <c r="AH93" s="97"/>
      <c r="AI93" s="97"/>
      <c r="AJ93" s="97"/>
      <c r="AK93" s="97"/>
      <c r="AL93" s="97"/>
      <c r="AM93" s="95"/>
      <c r="AN93" s="101"/>
      <c r="AO93" s="95"/>
      <c r="AP93" s="101"/>
      <c r="AQ93" s="95"/>
      <c r="AR93" s="101"/>
      <c r="AS93" s="95"/>
      <c r="AT93" s="97"/>
      <c r="AU93" s="95"/>
      <c r="AV93" s="101"/>
      <c r="AW93" s="95"/>
      <c r="AX93" s="101"/>
      <c r="AY93" s="95"/>
      <c r="AZ93" s="95"/>
      <c r="BA93" s="95"/>
      <c r="BB93" s="101"/>
      <c r="BC93" s="95"/>
      <c r="BD93" s="101"/>
      <c r="BE93" s="95"/>
      <c r="BF93" s="100"/>
      <c r="BG93" s="99"/>
      <c r="BH93" s="99"/>
    </row>
    <row r="94" spans="1:60">
      <c r="A94" s="27" t="s">
        <v>142</v>
      </c>
      <c r="B94" s="28">
        <f t="shared" ref="B94:B106" si="130">SUM(C94,E94,G94,I94,K94,M94,O94,Q94,S94,U94,W94,Y94,AA94,AC94,AE94,AG94,AI94,AK94,AM94,AO94,AQ94,AS94,AU94,AW94,AY94,BA94,BC94,BE94)</f>
        <v>1300</v>
      </c>
      <c r="C94" s="1">
        <v>52</v>
      </c>
      <c r="D94" s="2">
        <v>61</v>
      </c>
      <c r="E94" s="1">
        <v>84</v>
      </c>
      <c r="F94" s="2">
        <v>97</v>
      </c>
      <c r="G94" s="1">
        <v>35</v>
      </c>
      <c r="H94" s="2">
        <v>38.5</v>
      </c>
      <c r="I94" s="1">
        <v>8</v>
      </c>
      <c r="J94" s="2">
        <v>4.5</v>
      </c>
      <c r="K94" s="1">
        <v>5</v>
      </c>
      <c r="L94" s="2">
        <v>5</v>
      </c>
      <c r="M94" s="1">
        <v>17</v>
      </c>
      <c r="N94" s="2">
        <v>10.3</v>
      </c>
      <c r="O94" s="1">
        <v>43</v>
      </c>
      <c r="P94" s="2">
        <v>24</v>
      </c>
      <c r="Q94" s="1">
        <v>13</v>
      </c>
      <c r="R94" s="2">
        <v>11.45</v>
      </c>
      <c r="S94" s="1">
        <v>1</v>
      </c>
      <c r="T94" s="2">
        <v>0.5</v>
      </c>
      <c r="U94" s="1">
        <v>103</v>
      </c>
      <c r="V94" s="2">
        <v>81</v>
      </c>
      <c r="W94" s="1">
        <v>19</v>
      </c>
      <c r="X94" s="2">
        <v>13.65</v>
      </c>
      <c r="Y94" s="1">
        <v>2</v>
      </c>
      <c r="Z94" s="2">
        <v>1.7</v>
      </c>
      <c r="AA94" s="3" t="s">
        <v>210</v>
      </c>
      <c r="AB94" s="2" t="s">
        <v>210</v>
      </c>
      <c r="AC94" s="1">
        <v>141</v>
      </c>
      <c r="AD94" s="2">
        <v>544</v>
      </c>
      <c r="AE94" s="1">
        <v>249</v>
      </c>
      <c r="AF94" s="2">
        <v>1003</v>
      </c>
      <c r="AG94" s="1">
        <v>39</v>
      </c>
      <c r="AH94" s="2">
        <v>41</v>
      </c>
      <c r="AI94" s="1">
        <v>14</v>
      </c>
      <c r="AJ94" s="2">
        <v>21.3</v>
      </c>
      <c r="AK94" s="1">
        <v>248</v>
      </c>
      <c r="AL94" s="2">
        <v>1026</v>
      </c>
      <c r="AM94" s="1">
        <v>1</v>
      </c>
      <c r="AN94" s="2">
        <v>0.2</v>
      </c>
      <c r="AO94" s="1">
        <v>32</v>
      </c>
      <c r="AP94" s="2">
        <v>89</v>
      </c>
      <c r="AQ94" s="1">
        <v>34</v>
      </c>
      <c r="AR94" s="2">
        <v>75.099999999999994</v>
      </c>
      <c r="AS94" s="1">
        <v>6</v>
      </c>
      <c r="AT94" s="2">
        <v>13.5</v>
      </c>
      <c r="AU94" s="1">
        <v>14</v>
      </c>
      <c r="AV94" s="2">
        <v>11</v>
      </c>
      <c r="AW94" s="1">
        <v>17</v>
      </c>
      <c r="AX94" s="2">
        <v>14</v>
      </c>
      <c r="AY94" s="1">
        <v>55</v>
      </c>
      <c r="AZ94" s="1">
        <v>54.5</v>
      </c>
      <c r="BA94" s="4" t="s">
        <v>210</v>
      </c>
      <c r="BB94" s="1" t="s">
        <v>210</v>
      </c>
      <c r="BC94" s="2" t="s">
        <v>210</v>
      </c>
      <c r="BD94" s="1" t="s">
        <v>210</v>
      </c>
      <c r="BE94" s="2">
        <v>68</v>
      </c>
      <c r="BF94" s="46">
        <v>45.7</v>
      </c>
      <c r="BG94" s="29" t="s">
        <v>143</v>
      </c>
      <c r="BH94" s="30"/>
    </row>
    <row r="95" spans="1:60">
      <c r="A95" s="27" t="s">
        <v>144</v>
      </c>
      <c r="B95" s="28">
        <f t="shared" si="130"/>
        <v>1511</v>
      </c>
      <c r="C95" s="1">
        <v>38</v>
      </c>
      <c r="D95" s="2">
        <v>32.6</v>
      </c>
      <c r="E95" s="1">
        <v>61</v>
      </c>
      <c r="F95" s="2">
        <v>50.3</v>
      </c>
      <c r="G95" s="1">
        <v>42</v>
      </c>
      <c r="H95" s="2">
        <v>35.5</v>
      </c>
      <c r="I95" s="1">
        <v>16</v>
      </c>
      <c r="J95" s="2">
        <v>9.5</v>
      </c>
      <c r="K95" s="1">
        <v>23</v>
      </c>
      <c r="L95" s="2">
        <v>12.5</v>
      </c>
      <c r="M95" s="1">
        <v>31</v>
      </c>
      <c r="N95" s="2">
        <v>27.8</v>
      </c>
      <c r="O95" s="1">
        <v>193</v>
      </c>
      <c r="P95" s="2">
        <v>202.2</v>
      </c>
      <c r="Q95" s="1">
        <v>45</v>
      </c>
      <c r="R95" s="2">
        <v>36.4</v>
      </c>
      <c r="S95" s="1" t="s">
        <v>210</v>
      </c>
      <c r="T95" s="2" t="s">
        <v>210</v>
      </c>
      <c r="U95" s="1">
        <v>61</v>
      </c>
      <c r="V95" s="2">
        <v>50.8</v>
      </c>
      <c r="W95" s="1">
        <v>9</v>
      </c>
      <c r="X95" s="2">
        <v>4.5</v>
      </c>
      <c r="Y95" s="1">
        <v>2</v>
      </c>
      <c r="Z95" s="2">
        <v>1.2</v>
      </c>
      <c r="AA95" s="3" t="s">
        <v>210</v>
      </c>
      <c r="AB95" s="2" t="s">
        <v>210</v>
      </c>
      <c r="AC95" s="1">
        <v>342</v>
      </c>
      <c r="AD95" s="2">
        <v>399</v>
      </c>
      <c r="AE95" s="1">
        <v>5</v>
      </c>
      <c r="AF95" s="2">
        <v>10</v>
      </c>
      <c r="AG95" s="1">
        <v>113</v>
      </c>
      <c r="AH95" s="2">
        <v>68.5</v>
      </c>
      <c r="AI95" s="1">
        <v>11</v>
      </c>
      <c r="AJ95" s="2">
        <v>6.6</v>
      </c>
      <c r="AK95" s="1">
        <v>85</v>
      </c>
      <c r="AL95" s="2">
        <v>76.900000000000006</v>
      </c>
      <c r="AM95" s="1">
        <v>73</v>
      </c>
      <c r="AN95" s="2">
        <v>70</v>
      </c>
      <c r="AO95" s="1">
        <v>2</v>
      </c>
      <c r="AP95" s="2">
        <v>3</v>
      </c>
      <c r="AQ95" s="1">
        <v>76</v>
      </c>
      <c r="AR95" s="2">
        <v>73.8</v>
      </c>
      <c r="AS95" s="3" t="s">
        <v>210</v>
      </c>
      <c r="AT95" s="2" t="s">
        <v>210</v>
      </c>
      <c r="AU95" s="1">
        <v>52</v>
      </c>
      <c r="AV95" s="2">
        <v>37.5</v>
      </c>
      <c r="AW95" s="3" t="s">
        <v>210</v>
      </c>
      <c r="AX95" s="2" t="s">
        <v>210</v>
      </c>
      <c r="AY95" s="1">
        <v>29</v>
      </c>
      <c r="AZ95" s="1">
        <v>15.3</v>
      </c>
      <c r="BA95" s="4" t="s">
        <v>210</v>
      </c>
      <c r="BB95" s="1" t="s">
        <v>210</v>
      </c>
      <c r="BC95" s="2">
        <v>1</v>
      </c>
      <c r="BD95" s="1">
        <v>0.17</v>
      </c>
      <c r="BE95" s="2">
        <v>201</v>
      </c>
      <c r="BF95" s="46">
        <v>172.1</v>
      </c>
      <c r="BG95" s="29" t="s">
        <v>145</v>
      </c>
      <c r="BH95" s="30"/>
    </row>
    <row r="96" spans="1:60">
      <c r="A96" s="27" t="s">
        <v>146</v>
      </c>
      <c r="B96" s="28">
        <f t="shared" si="130"/>
        <v>1617</v>
      </c>
      <c r="C96" s="1">
        <v>18</v>
      </c>
      <c r="D96" s="2">
        <v>7.2</v>
      </c>
      <c r="E96" s="1">
        <v>49</v>
      </c>
      <c r="F96" s="2">
        <v>14.9</v>
      </c>
      <c r="G96" s="1">
        <v>31</v>
      </c>
      <c r="H96" s="2">
        <v>10.9</v>
      </c>
      <c r="I96" s="1">
        <v>16</v>
      </c>
      <c r="J96" s="2">
        <v>4.2</v>
      </c>
      <c r="K96" s="1">
        <v>2</v>
      </c>
      <c r="L96" s="2">
        <v>0.5</v>
      </c>
      <c r="M96" s="1">
        <v>16</v>
      </c>
      <c r="N96" s="2">
        <v>6.95</v>
      </c>
      <c r="O96" s="1">
        <v>122</v>
      </c>
      <c r="P96" s="2">
        <v>72.7</v>
      </c>
      <c r="Q96" s="1">
        <v>10</v>
      </c>
      <c r="R96" s="2">
        <v>3.7</v>
      </c>
      <c r="S96" s="1">
        <v>35</v>
      </c>
      <c r="T96" s="2">
        <v>5.55</v>
      </c>
      <c r="U96" s="1">
        <v>37</v>
      </c>
      <c r="V96" s="2">
        <v>18.850000000000001</v>
      </c>
      <c r="W96" s="1">
        <v>6</v>
      </c>
      <c r="X96" s="2">
        <v>1.72</v>
      </c>
      <c r="Y96" s="1">
        <v>3</v>
      </c>
      <c r="Z96" s="2">
        <v>1.1000000000000001</v>
      </c>
      <c r="AA96" s="1">
        <v>613</v>
      </c>
      <c r="AB96" s="2">
        <v>132.5</v>
      </c>
      <c r="AC96" s="1">
        <v>237</v>
      </c>
      <c r="AD96" s="2">
        <v>192.26</v>
      </c>
      <c r="AE96" s="1">
        <v>5</v>
      </c>
      <c r="AF96" s="2">
        <v>20</v>
      </c>
      <c r="AG96" s="1">
        <v>20</v>
      </c>
      <c r="AH96" s="2">
        <v>10.17</v>
      </c>
      <c r="AI96" s="1">
        <v>9</v>
      </c>
      <c r="AJ96" s="2">
        <v>2.75</v>
      </c>
      <c r="AK96" s="1">
        <v>111</v>
      </c>
      <c r="AL96" s="2">
        <v>43.85</v>
      </c>
      <c r="AM96" s="1">
        <v>17</v>
      </c>
      <c r="AN96" s="2">
        <v>10.8</v>
      </c>
      <c r="AO96" s="3" t="s">
        <v>210</v>
      </c>
      <c r="AP96" s="2" t="s">
        <v>210</v>
      </c>
      <c r="AQ96" s="1">
        <v>129</v>
      </c>
      <c r="AR96" s="2">
        <v>56.3</v>
      </c>
      <c r="AS96" s="3" t="s">
        <v>210</v>
      </c>
      <c r="AT96" s="2" t="s">
        <v>210</v>
      </c>
      <c r="AU96" s="1">
        <v>13</v>
      </c>
      <c r="AV96" s="2">
        <v>6.95</v>
      </c>
      <c r="AW96" s="3" t="s">
        <v>210</v>
      </c>
      <c r="AX96" s="2" t="s">
        <v>210</v>
      </c>
      <c r="AY96" s="1">
        <v>4</v>
      </c>
      <c r="AZ96" s="1">
        <v>0.55000000000000004</v>
      </c>
      <c r="BA96" s="4" t="s">
        <v>210</v>
      </c>
      <c r="BB96" s="1" t="s">
        <v>210</v>
      </c>
      <c r="BC96" s="2" t="s">
        <v>210</v>
      </c>
      <c r="BD96" s="1" t="s">
        <v>210</v>
      </c>
      <c r="BE96" s="2">
        <v>114</v>
      </c>
      <c r="BF96" s="46">
        <v>34.369999999999997</v>
      </c>
      <c r="BG96" s="29" t="s">
        <v>147</v>
      </c>
      <c r="BH96" s="30"/>
    </row>
    <row r="97" spans="1:60">
      <c r="A97" s="27" t="s">
        <v>148</v>
      </c>
      <c r="B97" s="28">
        <f t="shared" si="130"/>
        <v>620</v>
      </c>
      <c r="C97" s="1">
        <v>10</v>
      </c>
      <c r="D97" s="2">
        <v>10</v>
      </c>
      <c r="E97" s="1">
        <v>65</v>
      </c>
      <c r="F97" s="2">
        <v>76.25</v>
      </c>
      <c r="G97" s="1">
        <v>48</v>
      </c>
      <c r="H97" s="2">
        <v>49.1</v>
      </c>
      <c r="I97" s="1">
        <v>21</v>
      </c>
      <c r="J97" s="2">
        <v>15.2</v>
      </c>
      <c r="K97" s="1">
        <v>6</v>
      </c>
      <c r="L97" s="2">
        <v>6.25</v>
      </c>
      <c r="M97" s="1">
        <v>15</v>
      </c>
      <c r="N97" s="2">
        <v>9.4499999999999993</v>
      </c>
      <c r="O97" s="1">
        <v>52</v>
      </c>
      <c r="P97" s="2">
        <v>49.335999999999999</v>
      </c>
      <c r="Q97" s="1">
        <v>27</v>
      </c>
      <c r="R97" s="2">
        <v>4.625</v>
      </c>
      <c r="S97" s="1" t="s">
        <v>210</v>
      </c>
      <c r="T97" s="2" t="s">
        <v>210</v>
      </c>
      <c r="U97" s="1">
        <v>54</v>
      </c>
      <c r="V97" s="2">
        <v>41.515999999999998</v>
      </c>
      <c r="W97" s="1">
        <v>21</v>
      </c>
      <c r="X97" s="2">
        <v>16.98</v>
      </c>
      <c r="Y97" s="1">
        <v>2</v>
      </c>
      <c r="Z97" s="2">
        <v>1.1499999999999999</v>
      </c>
      <c r="AA97" s="3" t="s">
        <v>210</v>
      </c>
      <c r="AB97" s="2" t="s">
        <v>210</v>
      </c>
      <c r="AC97" s="1">
        <v>184</v>
      </c>
      <c r="AD97" s="2">
        <v>236.5</v>
      </c>
      <c r="AE97" s="1">
        <v>4</v>
      </c>
      <c r="AF97" s="2">
        <v>30</v>
      </c>
      <c r="AG97" s="1">
        <v>19</v>
      </c>
      <c r="AH97" s="2">
        <v>12.35</v>
      </c>
      <c r="AI97" s="1">
        <v>6</v>
      </c>
      <c r="AJ97" s="2">
        <v>3.65</v>
      </c>
      <c r="AK97" s="1">
        <v>31</v>
      </c>
      <c r="AL97" s="2">
        <v>46.92</v>
      </c>
      <c r="AM97" s="1">
        <v>20</v>
      </c>
      <c r="AN97" s="2">
        <v>13.72</v>
      </c>
      <c r="AO97" s="1">
        <v>1</v>
      </c>
      <c r="AP97" s="2">
        <v>1.1000000000000001</v>
      </c>
      <c r="AQ97" s="1">
        <v>12</v>
      </c>
      <c r="AR97" s="2">
        <v>10.89</v>
      </c>
      <c r="AS97" s="1">
        <v>2</v>
      </c>
      <c r="AT97" s="2">
        <v>1</v>
      </c>
      <c r="AU97" s="1">
        <v>3</v>
      </c>
      <c r="AV97" s="2">
        <v>1.56</v>
      </c>
      <c r="AW97" s="1">
        <v>1</v>
      </c>
      <c r="AX97" s="2">
        <v>1</v>
      </c>
      <c r="AY97" s="1">
        <v>1</v>
      </c>
      <c r="AZ97" s="1">
        <v>1.98</v>
      </c>
      <c r="BA97" s="2">
        <v>2</v>
      </c>
      <c r="BB97" s="1">
        <v>0.5</v>
      </c>
      <c r="BC97" s="2" t="s">
        <v>210</v>
      </c>
      <c r="BD97" s="1" t="s">
        <v>210</v>
      </c>
      <c r="BE97" s="2">
        <v>13</v>
      </c>
      <c r="BF97" s="46">
        <v>13.13</v>
      </c>
      <c r="BG97" s="29" t="s">
        <v>149</v>
      </c>
      <c r="BH97" s="30"/>
    </row>
    <row r="98" spans="1:60">
      <c r="A98" s="27" t="s">
        <v>150</v>
      </c>
      <c r="B98" s="28">
        <f t="shared" si="130"/>
        <v>406</v>
      </c>
      <c r="C98" s="3" t="s">
        <v>210</v>
      </c>
      <c r="D98" s="2" t="s">
        <v>210</v>
      </c>
      <c r="E98" s="1">
        <v>18</v>
      </c>
      <c r="F98" s="2">
        <v>10.3</v>
      </c>
      <c r="G98" s="1">
        <v>10</v>
      </c>
      <c r="H98" s="2">
        <v>5.4</v>
      </c>
      <c r="I98" s="1">
        <v>8</v>
      </c>
      <c r="J98" s="2">
        <v>2.4</v>
      </c>
      <c r="K98" s="3" t="s">
        <v>210</v>
      </c>
      <c r="L98" s="2" t="s">
        <v>210</v>
      </c>
      <c r="M98" s="1">
        <v>4</v>
      </c>
      <c r="N98" s="2">
        <v>1.8</v>
      </c>
      <c r="O98" s="1">
        <v>158</v>
      </c>
      <c r="P98" s="2">
        <v>21.5</v>
      </c>
      <c r="Q98" s="1">
        <v>21</v>
      </c>
      <c r="R98" s="2">
        <v>6.7</v>
      </c>
      <c r="S98" s="1">
        <v>1</v>
      </c>
      <c r="T98" s="2">
        <v>0.7</v>
      </c>
      <c r="U98" s="1">
        <v>16</v>
      </c>
      <c r="V98" s="2">
        <v>4.5999999999999996</v>
      </c>
      <c r="W98" s="3" t="s">
        <v>210</v>
      </c>
      <c r="X98" s="2" t="s">
        <v>210</v>
      </c>
      <c r="Y98" s="3" t="s">
        <v>210</v>
      </c>
      <c r="Z98" s="2" t="s">
        <v>210</v>
      </c>
      <c r="AA98" s="3" t="s">
        <v>210</v>
      </c>
      <c r="AB98" s="2" t="s">
        <v>210</v>
      </c>
      <c r="AC98" s="1">
        <v>66</v>
      </c>
      <c r="AD98" s="2">
        <v>94.7</v>
      </c>
      <c r="AE98" s="3" t="s">
        <v>210</v>
      </c>
      <c r="AF98" s="2" t="s">
        <v>210</v>
      </c>
      <c r="AG98" s="1">
        <v>14</v>
      </c>
      <c r="AH98" s="2">
        <v>6.35</v>
      </c>
      <c r="AI98" s="1">
        <v>7</v>
      </c>
      <c r="AJ98" s="2">
        <v>3.6</v>
      </c>
      <c r="AK98" s="1">
        <v>14</v>
      </c>
      <c r="AL98" s="2">
        <v>8.1999999999999993</v>
      </c>
      <c r="AM98" s="1">
        <v>11</v>
      </c>
      <c r="AN98" s="2">
        <v>6.6</v>
      </c>
      <c r="AO98" s="3" t="s">
        <v>210</v>
      </c>
      <c r="AP98" s="2" t="s">
        <v>210</v>
      </c>
      <c r="AQ98" s="1">
        <v>8</v>
      </c>
      <c r="AR98" s="2">
        <v>3.4</v>
      </c>
      <c r="AS98" s="3" t="s">
        <v>210</v>
      </c>
      <c r="AT98" s="2" t="s">
        <v>210</v>
      </c>
      <c r="AU98" s="3" t="s">
        <v>210</v>
      </c>
      <c r="AV98" s="2" t="s">
        <v>210</v>
      </c>
      <c r="AW98" s="3" t="s">
        <v>210</v>
      </c>
      <c r="AX98" s="2" t="s">
        <v>210</v>
      </c>
      <c r="AY98" s="1">
        <v>41</v>
      </c>
      <c r="AZ98" s="1">
        <v>14</v>
      </c>
      <c r="BA98" s="4" t="s">
        <v>210</v>
      </c>
      <c r="BB98" s="1" t="s">
        <v>210</v>
      </c>
      <c r="BC98" s="2" t="s">
        <v>210</v>
      </c>
      <c r="BD98" s="1" t="s">
        <v>210</v>
      </c>
      <c r="BE98" s="2">
        <v>9</v>
      </c>
      <c r="BF98" s="46">
        <v>3.8</v>
      </c>
      <c r="BG98" s="29" t="s">
        <v>151</v>
      </c>
      <c r="BH98" s="30"/>
    </row>
    <row r="99" spans="1:60">
      <c r="A99" s="27" t="s">
        <v>152</v>
      </c>
      <c r="B99" s="28">
        <f t="shared" si="130"/>
        <v>324</v>
      </c>
      <c r="C99" s="1">
        <v>3</v>
      </c>
      <c r="D99" s="2">
        <v>5.8</v>
      </c>
      <c r="E99" s="1">
        <v>15</v>
      </c>
      <c r="F99" s="2">
        <v>16.7</v>
      </c>
      <c r="G99" s="1">
        <v>11</v>
      </c>
      <c r="H99" s="2">
        <v>12.3</v>
      </c>
      <c r="I99" s="1">
        <v>6</v>
      </c>
      <c r="J99" s="2">
        <v>5.0999999999999996</v>
      </c>
      <c r="K99" s="1">
        <v>3</v>
      </c>
      <c r="L99" s="2">
        <v>5.6</v>
      </c>
      <c r="M99" s="1">
        <v>4</v>
      </c>
      <c r="N99" s="2">
        <v>3.7</v>
      </c>
      <c r="O99" s="1">
        <v>8</v>
      </c>
      <c r="P99" s="2">
        <v>8</v>
      </c>
      <c r="Q99" s="1">
        <v>2</v>
      </c>
      <c r="R99" s="2">
        <v>1.4</v>
      </c>
      <c r="S99" s="1" t="s">
        <v>210</v>
      </c>
      <c r="T99" s="2" t="s">
        <v>210</v>
      </c>
      <c r="U99" s="1">
        <v>19</v>
      </c>
      <c r="V99" s="2">
        <v>12.1</v>
      </c>
      <c r="W99" s="1">
        <v>2</v>
      </c>
      <c r="X99" s="2">
        <v>3</v>
      </c>
      <c r="Y99" s="1">
        <v>2</v>
      </c>
      <c r="Z99" s="2">
        <v>3.8</v>
      </c>
      <c r="AA99" s="3" t="s">
        <v>210</v>
      </c>
      <c r="AB99" s="2" t="s">
        <v>210</v>
      </c>
      <c r="AC99" s="1">
        <v>125</v>
      </c>
      <c r="AD99" s="2">
        <v>235</v>
      </c>
      <c r="AE99" s="3" t="s">
        <v>210</v>
      </c>
      <c r="AF99" s="2" t="s">
        <v>210</v>
      </c>
      <c r="AG99" s="1">
        <v>3</v>
      </c>
      <c r="AH99" s="2">
        <v>2.1</v>
      </c>
      <c r="AI99" s="1">
        <v>2</v>
      </c>
      <c r="AJ99" s="2">
        <v>1</v>
      </c>
      <c r="AK99" s="1">
        <v>30</v>
      </c>
      <c r="AL99" s="2">
        <v>52.5</v>
      </c>
      <c r="AM99" s="1">
        <v>18</v>
      </c>
      <c r="AN99" s="2">
        <v>19.100000000000001</v>
      </c>
      <c r="AO99" s="3" t="s">
        <v>210</v>
      </c>
      <c r="AP99" s="2" t="s">
        <v>210</v>
      </c>
      <c r="AQ99" s="1">
        <v>35</v>
      </c>
      <c r="AR99" s="2">
        <v>43</v>
      </c>
      <c r="AS99" s="3" t="s">
        <v>210</v>
      </c>
      <c r="AT99" s="2" t="s">
        <v>210</v>
      </c>
      <c r="AU99" s="1">
        <v>19</v>
      </c>
      <c r="AV99" s="2">
        <v>20.7</v>
      </c>
      <c r="AW99" s="3" t="s">
        <v>210</v>
      </c>
      <c r="AX99" s="2" t="s">
        <v>210</v>
      </c>
      <c r="AY99" s="1">
        <v>3</v>
      </c>
      <c r="AZ99" s="1">
        <v>2.8</v>
      </c>
      <c r="BA99" s="4" t="s">
        <v>210</v>
      </c>
      <c r="BB99" s="1" t="s">
        <v>210</v>
      </c>
      <c r="BC99" s="2" t="s">
        <v>210</v>
      </c>
      <c r="BD99" s="1" t="s">
        <v>210</v>
      </c>
      <c r="BE99" s="2">
        <v>14</v>
      </c>
      <c r="BF99" s="46">
        <v>9.0500000000000007</v>
      </c>
      <c r="BG99" s="29" t="s">
        <v>153</v>
      </c>
      <c r="BH99" s="30"/>
    </row>
    <row r="100" spans="1:60">
      <c r="A100" s="27" t="s">
        <v>154</v>
      </c>
      <c r="B100" s="28">
        <f t="shared" si="130"/>
        <v>2685</v>
      </c>
      <c r="C100" s="1">
        <v>42</v>
      </c>
      <c r="D100" s="2">
        <v>44.45</v>
      </c>
      <c r="E100" s="1">
        <v>151</v>
      </c>
      <c r="F100" s="2">
        <v>529.79999999999995</v>
      </c>
      <c r="G100" s="1">
        <v>84</v>
      </c>
      <c r="H100" s="2">
        <v>202.52</v>
      </c>
      <c r="I100" s="1">
        <v>69</v>
      </c>
      <c r="J100" s="2">
        <v>120.09</v>
      </c>
      <c r="K100" s="1">
        <v>61</v>
      </c>
      <c r="L100" s="2">
        <v>127.26</v>
      </c>
      <c r="M100" s="1">
        <v>59</v>
      </c>
      <c r="N100" s="2">
        <v>135.77000000000001</v>
      </c>
      <c r="O100" s="1">
        <v>184</v>
      </c>
      <c r="P100" s="2">
        <v>670.7</v>
      </c>
      <c r="Q100" s="1">
        <v>20</v>
      </c>
      <c r="R100" s="2">
        <v>11.81</v>
      </c>
      <c r="S100" s="1" t="s">
        <v>210</v>
      </c>
      <c r="T100" s="2" t="s">
        <v>210</v>
      </c>
      <c r="U100" s="1">
        <v>165</v>
      </c>
      <c r="V100" s="2">
        <v>441.5</v>
      </c>
      <c r="W100" s="1">
        <v>51</v>
      </c>
      <c r="X100" s="2">
        <v>211.36</v>
      </c>
      <c r="Y100" s="1">
        <v>40</v>
      </c>
      <c r="Z100" s="2">
        <v>103.03</v>
      </c>
      <c r="AA100" s="1">
        <v>380</v>
      </c>
      <c r="AB100" s="2">
        <v>836</v>
      </c>
      <c r="AC100" s="1">
        <v>632</v>
      </c>
      <c r="AD100" s="2">
        <v>2179.71</v>
      </c>
      <c r="AE100" s="1">
        <v>39</v>
      </c>
      <c r="AF100" s="2">
        <v>502.25</v>
      </c>
      <c r="AG100" s="1">
        <v>54</v>
      </c>
      <c r="AH100" s="2">
        <v>61.59</v>
      </c>
      <c r="AI100" s="1">
        <v>16</v>
      </c>
      <c r="AJ100" s="2">
        <v>11.04</v>
      </c>
      <c r="AK100" s="1">
        <v>68</v>
      </c>
      <c r="AL100" s="2">
        <v>291.23</v>
      </c>
      <c r="AM100" s="1">
        <v>118</v>
      </c>
      <c r="AN100" s="2">
        <v>251.8</v>
      </c>
      <c r="AO100" s="1">
        <v>38</v>
      </c>
      <c r="AP100" s="2">
        <v>468.5</v>
      </c>
      <c r="AQ100" s="1">
        <v>96</v>
      </c>
      <c r="AR100" s="2">
        <v>288.42</v>
      </c>
      <c r="AS100" s="1">
        <v>3</v>
      </c>
      <c r="AT100" s="2">
        <v>30.8</v>
      </c>
      <c r="AU100" s="1">
        <v>92</v>
      </c>
      <c r="AV100" s="2">
        <v>205.42</v>
      </c>
      <c r="AW100" s="1">
        <v>9</v>
      </c>
      <c r="AX100" s="2">
        <v>89.12</v>
      </c>
      <c r="AY100" s="1">
        <v>19</v>
      </c>
      <c r="AZ100" s="1">
        <v>23.31</v>
      </c>
      <c r="BA100" s="4" t="s">
        <v>210</v>
      </c>
      <c r="BB100" s="1" t="s">
        <v>210</v>
      </c>
      <c r="BC100" s="2">
        <v>7</v>
      </c>
      <c r="BD100" s="1">
        <v>2.96</v>
      </c>
      <c r="BE100" s="2">
        <v>188</v>
      </c>
      <c r="BF100" s="46">
        <v>378.71</v>
      </c>
      <c r="BG100" s="29" t="s">
        <v>155</v>
      </c>
      <c r="BH100" s="30"/>
    </row>
    <row r="101" spans="1:60">
      <c r="A101" s="27" t="s">
        <v>156</v>
      </c>
      <c r="B101" s="28">
        <f t="shared" si="130"/>
        <v>927</v>
      </c>
      <c r="C101" s="1">
        <v>14</v>
      </c>
      <c r="D101" s="2">
        <v>12.3</v>
      </c>
      <c r="E101" s="1">
        <v>37</v>
      </c>
      <c r="F101" s="2">
        <v>100.4</v>
      </c>
      <c r="G101" s="1">
        <v>36</v>
      </c>
      <c r="H101" s="2">
        <v>52.6</v>
      </c>
      <c r="I101" s="1">
        <v>5</v>
      </c>
      <c r="J101" s="2">
        <v>3.7</v>
      </c>
      <c r="K101" s="1">
        <v>1</v>
      </c>
      <c r="L101" s="2">
        <v>0.5</v>
      </c>
      <c r="M101" s="1">
        <v>40</v>
      </c>
      <c r="N101" s="2">
        <v>23.4</v>
      </c>
      <c r="O101" s="1">
        <v>116</v>
      </c>
      <c r="P101" s="2">
        <v>70.55</v>
      </c>
      <c r="Q101" s="1">
        <v>3</v>
      </c>
      <c r="R101" s="2">
        <v>1.5</v>
      </c>
      <c r="S101" s="1">
        <v>1</v>
      </c>
      <c r="T101" s="2">
        <v>0.3</v>
      </c>
      <c r="U101" s="1">
        <v>15</v>
      </c>
      <c r="V101" s="2">
        <v>20.5</v>
      </c>
      <c r="W101" s="1">
        <v>5</v>
      </c>
      <c r="X101" s="2">
        <v>2.2999999999999998</v>
      </c>
      <c r="Y101" s="3" t="s">
        <v>210</v>
      </c>
      <c r="Z101" s="2" t="s">
        <v>210</v>
      </c>
      <c r="AA101" s="3" t="s">
        <v>210</v>
      </c>
      <c r="AB101" s="2" t="s">
        <v>210</v>
      </c>
      <c r="AC101" s="1">
        <v>286</v>
      </c>
      <c r="AD101" s="2">
        <v>418.4</v>
      </c>
      <c r="AE101" s="1">
        <v>4</v>
      </c>
      <c r="AF101" s="2">
        <v>29.5</v>
      </c>
      <c r="AG101" s="1">
        <v>171</v>
      </c>
      <c r="AH101" s="2">
        <v>46.2</v>
      </c>
      <c r="AI101" s="1">
        <v>3</v>
      </c>
      <c r="AJ101" s="2">
        <v>1.55</v>
      </c>
      <c r="AK101" s="1">
        <v>43</v>
      </c>
      <c r="AL101" s="2">
        <v>64.3</v>
      </c>
      <c r="AM101" s="1">
        <v>19</v>
      </c>
      <c r="AN101" s="2">
        <v>12.85</v>
      </c>
      <c r="AO101" s="3" t="s">
        <v>210</v>
      </c>
      <c r="AP101" s="2" t="s">
        <v>210</v>
      </c>
      <c r="AQ101" s="1">
        <v>27</v>
      </c>
      <c r="AR101" s="2">
        <v>39.1</v>
      </c>
      <c r="AS101" s="1">
        <v>1</v>
      </c>
      <c r="AT101" s="2">
        <v>5</v>
      </c>
      <c r="AU101" s="1">
        <v>14</v>
      </c>
      <c r="AV101" s="2">
        <v>10</v>
      </c>
      <c r="AW101" s="3" t="s">
        <v>210</v>
      </c>
      <c r="AX101" s="2" t="s">
        <v>210</v>
      </c>
      <c r="AY101" s="1">
        <v>2</v>
      </c>
      <c r="AZ101" s="1">
        <v>1.4</v>
      </c>
      <c r="BA101" s="4" t="s">
        <v>210</v>
      </c>
      <c r="BB101" s="1" t="s">
        <v>210</v>
      </c>
      <c r="BC101" s="2" t="s">
        <v>210</v>
      </c>
      <c r="BD101" s="1" t="s">
        <v>210</v>
      </c>
      <c r="BE101" s="2">
        <v>84</v>
      </c>
      <c r="BF101" s="46">
        <v>130.85</v>
      </c>
      <c r="BG101" s="29" t="s">
        <v>157</v>
      </c>
      <c r="BH101" s="30"/>
    </row>
    <row r="102" spans="1:60">
      <c r="A102" s="27" t="s">
        <v>158</v>
      </c>
      <c r="B102" s="28">
        <f t="shared" si="130"/>
        <v>680</v>
      </c>
      <c r="C102" s="1">
        <v>2</v>
      </c>
      <c r="D102" s="2">
        <v>2</v>
      </c>
      <c r="E102" s="1">
        <v>12</v>
      </c>
      <c r="F102" s="2">
        <v>12</v>
      </c>
      <c r="G102" s="1">
        <v>6</v>
      </c>
      <c r="H102" s="2">
        <v>6</v>
      </c>
      <c r="I102" s="1">
        <v>8</v>
      </c>
      <c r="J102" s="2">
        <v>7.2</v>
      </c>
      <c r="K102" s="3" t="s">
        <v>210</v>
      </c>
      <c r="L102" s="2" t="s">
        <v>210</v>
      </c>
      <c r="M102" s="1">
        <v>40</v>
      </c>
      <c r="N102" s="2">
        <v>36</v>
      </c>
      <c r="O102" s="1">
        <v>100</v>
      </c>
      <c r="P102" s="2">
        <v>100</v>
      </c>
      <c r="Q102" s="3" t="s">
        <v>210</v>
      </c>
      <c r="R102" s="2" t="s">
        <v>210</v>
      </c>
      <c r="S102" s="1" t="s">
        <v>210</v>
      </c>
      <c r="T102" s="2" t="s">
        <v>210</v>
      </c>
      <c r="U102" s="1">
        <v>60</v>
      </c>
      <c r="V102" s="2">
        <v>42</v>
      </c>
      <c r="W102" s="3" t="s">
        <v>210</v>
      </c>
      <c r="X102" s="2" t="s">
        <v>210</v>
      </c>
      <c r="Y102" s="3" t="s">
        <v>210</v>
      </c>
      <c r="Z102" s="2" t="s">
        <v>210</v>
      </c>
      <c r="AA102" s="3" t="s">
        <v>210</v>
      </c>
      <c r="AB102" s="2" t="s">
        <v>210</v>
      </c>
      <c r="AC102" s="1">
        <v>260</v>
      </c>
      <c r="AD102" s="2">
        <v>700</v>
      </c>
      <c r="AE102" s="1">
        <v>26</v>
      </c>
      <c r="AF102" s="2">
        <v>160</v>
      </c>
      <c r="AG102" s="1">
        <v>60</v>
      </c>
      <c r="AH102" s="2">
        <v>60</v>
      </c>
      <c r="AI102" s="1">
        <v>10</v>
      </c>
      <c r="AJ102" s="2">
        <v>9.1999999999999993</v>
      </c>
      <c r="AK102" s="1">
        <v>26</v>
      </c>
      <c r="AL102" s="2">
        <v>57</v>
      </c>
      <c r="AM102" s="1">
        <v>6</v>
      </c>
      <c r="AN102" s="2">
        <v>12</v>
      </c>
      <c r="AO102" s="1">
        <v>6</v>
      </c>
      <c r="AP102" s="2">
        <v>24</v>
      </c>
      <c r="AQ102" s="1">
        <v>16</v>
      </c>
      <c r="AR102" s="2">
        <v>10</v>
      </c>
      <c r="AS102" s="1">
        <v>2</v>
      </c>
      <c r="AT102" s="2">
        <v>8</v>
      </c>
      <c r="AU102" s="3" t="s">
        <v>210</v>
      </c>
      <c r="AV102" s="2" t="s">
        <v>210</v>
      </c>
      <c r="AW102" s="3" t="s">
        <v>210</v>
      </c>
      <c r="AX102" s="2" t="s">
        <v>210</v>
      </c>
      <c r="AY102" s="3" t="s">
        <v>210</v>
      </c>
      <c r="AZ102" s="1" t="s">
        <v>210</v>
      </c>
      <c r="BA102" s="4" t="s">
        <v>210</v>
      </c>
      <c r="BB102" s="1" t="s">
        <v>210</v>
      </c>
      <c r="BC102" s="2" t="s">
        <v>210</v>
      </c>
      <c r="BD102" s="1" t="s">
        <v>210</v>
      </c>
      <c r="BE102" s="2">
        <v>40</v>
      </c>
      <c r="BF102" s="46">
        <v>40</v>
      </c>
      <c r="BG102" s="29" t="s">
        <v>159</v>
      </c>
      <c r="BH102" s="30"/>
    </row>
    <row r="103" spans="1:60">
      <c r="A103" s="27" t="s">
        <v>160</v>
      </c>
      <c r="B103" s="28">
        <f t="shared" si="130"/>
        <v>834</v>
      </c>
      <c r="C103" s="1">
        <v>13</v>
      </c>
      <c r="D103" s="2">
        <v>8.6</v>
      </c>
      <c r="E103" s="1">
        <v>45</v>
      </c>
      <c r="F103" s="2">
        <v>32.634999999999998</v>
      </c>
      <c r="G103" s="1">
        <v>37</v>
      </c>
      <c r="H103" s="2">
        <v>23.88</v>
      </c>
      <c r="I103" s="1">
        <v>12</v>
      </c>
      <c r="J103" s="2">
        <v>5.91</v>
      </c>
      <c r="K103" s="1">
        <v>5</v>
      </c>
      <c r="L103" s="2">
        <v>3.75</v>
      </c>
      <c r="M103" s="1">
        <v>24</v>
      </c>
      <c r="N103" s="2">
        <v>10.5</v>
      </c>
      <c r="O103" s="1">
        <v>91</v>
      </c>
      <c r="P103" s="2">
        <v>57.75</v>
      </c>
      <c r="Q103" s="1">
        <v>8</v>
      </c>
      <c r="R103" s="2">
        <v>3.14</v>
      </c>
      <c r="S103" s="1">
        <v>4</v>
      </c>
      <c r="T103" s="2">
        <v>0.34</v>
      </c>
      <c r="U103" s="1">
        <v>24</v>
      </c>
      <c r="V103" s="2">
        <v>14.49</v>
      </c>
      <c r="W103" s="1">
        <v>6</v>
      </c>
      <c r="X103" s="2">
        <v>4.45</v>
      </c>
      <c r="Y103" s="1">
        <v>4</v>
      </c>
      <c r="Z103" s="2">
        <v>2.54</v>
      </c>
      <c r="AA103" s="1">
        <v>5</v>
      </c>
      <c r="AB103" s="2">
        <v>0.9</v>
      </c>
      <c r="AC103" s="1">
        <v>160</v>
      </c>
      <c r="AD103" s="2">
        <v>253.203</v>
      </c>
      <c r="AE103" s="1">
        <v>54</v>
      </c>
      <c r="AF103" s="2">
        <v>107.9</v>
      </c>
      <c r="AG103" s="1">
        <v>102</v>
      </c>
      <c r="AH103" s="2">
        <v>61.22</v>
      </c>
      <c r="AI103" s="1">
        <v>10</v>
      </c>
      <c r="AJ103" s="2">
        <v>3.35</v>
      </c>
      <c r="AK103" s="1">
        <v>58</v>
      </c>
      <c r="AL103" s="2">
        <v>65.59</v>
      </c>
      <c r="AM103" s="1">
        <v>32</v>
      </c>
      <c r="AN103" s="2">
        <v>32.67</v>
      </c>
      <c r="AO103" s="1">
        <v>8</v>
      </c>
      <c r="AP103" s="2">
        <v>36.5</v>
      </c>
      <c r="AQ103" s="1">
        <v>33</v>
      </c>
      <c r="AR103" s="2">
        <v>24.23</v>
      </c>
      <c r="AS103" s="1">
        <v>1</v>
      </c>
      <c r="AT103" s="2">
        <v>0.4</v>
      </c>
      <c r="AU103" s="1">
        <v>19</v>
      </c>
      <c r="AV103" s="2">
        <v>10.94</v>
      </c>
      <c r="AW103" s="3" t="s">
        <v>210</v>
      </c>
      <c r="AX103" s="2" t="s">
        <v>210</v>
      </c>
      <c r="AY103" s="1">
        <v>11</v>
      </c>
      <c r="AZ103" s="1">
        <v>7.79</v>
      </c>
      <c r="BA103" s="4" t="s">
        <v>210</v>
      </c>
      <c r="BB103" s="1" t="s">
        <v>210</v>
      </c>
      <c r="BC103" s="2">
        <v>1</v>
      </c>
      <c r="BD103" s="1">
        <v>1</v>
      </c>
      <c r="BE103" s="2">
        <v>67</v>
      </c>
      <c r="BF103" s="46">
        <v>35.07</v>
      </c>
      <c r="BG103" s="29" t="s">
        <v>161</v>
      </c>
      <c r="BH103" s="30"/>
    </row>
    <row r="104" spans="1:60">
      <c r="A104" s="27" t="s">
        <v>162</v>
      </c>
      <c r="B104" s="28">
        <f t="shared" si="130"/>
        <v>882</v>
      </c>
      <c r="C104" s="1">
        <v>11</v>
      </c>
      <c r="D104" s="2">
        <v>8.3000000000000007</v>
      </c>
      <c r="E104" s="1">
        <v>46</v>
      </c>
      <c r="F104" s="2">
        <v>36.1</v>
      </c>
      <c r="G104" s="1">
        <v>39</v>
      </c>
      <c r="H104" s="2">
        <v>31.2</v>
      </c>
      <c r="I104" s="1">
        <v>11</v>
      </c>
      <c r="J104" s="2">
        <v>7.7</v>
      </c>
      <c r="K104" s="3" t="s">
        <v>210</v>
      </c>
      <c r="L104" s="2" t="s">
        <v>210</v>
      </c>
      <c r="M104" s="1">
        <v>22</v>
      </c>
      <c r="N104" s="2">
        <v>13.15</v>
      </c>
      <c r="O104" s="1">
        <v>204</v>
      </c>
      <c r="P104" s="2">
        <v>104.3</v>
      </c>
      <c r="Q104" s="1">
        <v>19</v>
      </c>
      <c r="R104" s="2">
        <v>5.7</v>
      </c>
      <c r="S104" s="1" t="s">
        <v>210</v>
      </c>
      <c r="T104" s="2" t="s">
        <v>210</v>
      </c>
      <c r="U104" s="1">
        <v>34</v>
      </c>
      <c r="V104" s="2">
        <v>16.7</v>
      </c>
      <c r="W104" s="1">
        <v>5</v>
      </c>
      <c r="X104" s="2">
        <v>2.5</v>
      </c>
      <c r="Y104" s="3" t="s">
        <v>210</v>
      </c>
      <c r="Z104" s="2" t="s">
        <v>210</v>
      </c>
      <c r="AA104" s="3" t="s">
        <v>210</v>
      </c>
      <c r="AB104" s="2" t="s">
        <v>210</v>
      </c>
      <c r="AC104" s="1">
        <v>254</v>
      </c>
      <c r="AD104" s="2">
        <v>115.6</v>
      </c>
      <c r="AE104" s="1">
        <v>18</v>
      </c>
      <c r="AF104" s="2">
        <v>24.1</v>
      </c>
      <c r="AG104" s="1">
        <v>33</v>
      </c>
      <c r="AH104" s="2">
        <v>14.8</v>
      </c>
      <c r="AI104" s="1">
        <v>1</v>
      </c>
      <c r="AJ104" s="2">
        <v>0.5</v>
      </c>
      <c r="AK104" s="1">
        <v>46</v>
      </c>
      <c r="AL104" s="2">
        <v>26.45</v>
      </c>
      <c r="AM104" s="1">
        <v>20</v>
      </c>
      <c r="AN104" s="2">
        <v>10.1</v>
      </c>
      <c r="AO104" s="1">
        <v>13</v>
      </c>
      <c r="AP104" s="2">
        <v>15.9</v>
      </c>
      <c r="AQ104" s="1">
        <v>41</v>
      </c>
      <c r="AR104" s="2">
        <v>20.100000000000001</v>
      </c>
      <c r="AS104" s="1">
        <v>1</v>
      </c>
      <c r="AT104" s="2">
        <v>0.8</v>
      </c>
      <c r="AU104" s="1">
        <v>12</v>
      </c>
      <c r="AV104" s="2">
        <v>5.7</v>
      </c>
      <c r="AW104" s="1">
        <v>1</v>
      </c>
      <c r="AX104" s="2">
        <v>0.8</v>
      </c>
      <c r="AY104" s="1">
        <v>17</v>
      </c>
      <c r="AZ104" s="1">
        <v>9.9</v>
      </c>
      <c r="BA104" s="4" t="s">
        <v>210</v>
      </c>
      <c r="BB104" s="1" t="s">
        <v>210</v>
      </c>
      <c r="BC104" s="2" t="s">
        <v>210</v>
      </c>
      <c r="BD104" s="1" t="s">
        <v>210</v>
      </c>
      <c r="BE104" s="2">
        <v>34</v>
      </c>
      <c r="BF104" s="46">
        <v>9.1999999999999993</v>
      </c>
      <c r="BG104" s="29" t="s">
        <v>163</v>
      </c>
      <c r="BH104" s="30"/>
    </row>
    <row r="105" spans="1:60">
      <c r="A105" s="27" t="s">
        <v>164</v>
      </c>
      <c r="B105" s="28">
        <f t="shared" si="130"/>
        <v>5592</v>
      </c>
      <c r="C105" s="1">
        <v>157</v>
      </c>
      <c r="D105" s="2">
        <v>132.82</v>
      </c>
      <c r="E105" s="1">
        <v>388</v>
      </c>
      <c r="F105" s="2">
        <v>437.15100000000001</v>
      </c>
      <c r="G105" s="1">
        <v>234</v>
      </c>
      <c r="H105" s="2">
        <v>320.928</v>
      </c>
      <c r="I105" s="1">
        <v>102</v>
      </c>
      <c r="J105" s="2">
        <v>42.104999999999997</v>
      </c>
      <c r="K105" s="1">
        <v>60</v>
      </c>
      <c r="L105" s="2">
        <v>26.85</v>
      </c>
      <c r="M105" s="1">
        <v>135</v>
      </c>
      <c r="N105" s="2">
        <v>76.149000000000001</v>
      </c>
      <c r="O105" s="1">
        <v>381</v>
      </c>
      <c r="P105" s="2">
        <v>290.52</v>
      </c>
      <c r="Q105" s="1">
        <v>78</v>
      </c>
      <c r="R105" s="2">
        <v>39.74</v>
      </c>
      <c r="S105" s="1">
        <v>46</v>
      </c>
      <c r="T105" s="2">
        <v>16.62</v>
      </c>
      <c r="U105" s="1">
        <v>275</v>
      </c>
      <c r="V105" s="2">
        <v>226.661</v>
      </c>
      <c r="W105" s="1">
        <v>39</v>
      </c>
      <c r="X105" s="2">
        <v>19.7</v>
      </c>
      <c r="Y105" s="1">
        <v>60</v>
      </c>
      <c r="Z105" s="2">
        <v>33.01</v>
      </c>
      <c r="AA105" s="1">
        <v>3</v>
      </c>
      <c r="AB105" s="2">
        <v>2.5</v>
      </c>
      <c r="AC105" s="1">
        <v>1031</v>
      </c>
      <c r="AD105" s="2">
        <v>3148.9760000000001</v>
      </c>
      <c r="AE105" s="1">
        <v>465</v>
      </c>
      <c r="AF105" s="2">
        <v>4204.3</v>
      </c>
      <c r="AG105" s="1">
        <v>251</v>
      </c>
      <c r="AH105" s="2">
        <v>286.56900000000002</v>
      </c>
      <c r="AI105" s="1">
        <v>67</v>
      </c>
      <c r="AJ105" s="2">
        <v>27.91</v>
      </c>
      <c r="AK105" s="1">
        <v>304</v>
      </c>
      <c r="AL105" s="2">
        <v>513.96</v>
      </c>
      <c r="AM105" s="1">
        <v>95</v>
      </c>
      <c r="AN105" s="2">
        <v>121.654</v>
      </c>
      <c r="AO105" s="1">
        <v>238</v>
      </c>
      <c r="AP105" s="2">
        <v>1153.5</v>
      </c>
      <c r="AQ105" s="1">
        <v>223</v>
      </c>
      <c r="AR105" s="2">
        <v>373.25</v>
      </c>
      <c r="AS105" s="1">
        <v>68</v>
      </c>
      <c r="AT105" s="2">
        <v>282.89999999999998</v>
      </c>
      <c r="AU105" s="1">
        <v>160</v>
      </c>
      <c r="AV105" s="2">
        <v>243.01499999999999</v>
      </c>
      <c r="AW105" s="1">
        <v>25</v>
      </c>
      <c r="AX105" s="2">
        <v>87.2</v>
      </c>
      <c r="AY105" s="1">
        <v>37</v>
      </c>
      <c r="AZ105" s="1">
        <v>17.100000000000001</v>
      </c>
      <c r="BA105" s="4" t="s">
        <v>210</v>
      </c>
      <c r="BB105" s="1" t="s">
        <v>210</v>
      </c>
      <c r="BC105" s="2">
        <v>31</v>
      </c>
      <c r="BD105" s="1">
        <v>21.8</v>
      </c>
      <c r="BE105" s="2">
        <v>639</v>
      </c>
      <c r="BF105" s="46">
        <v>283.82</v>
      </c>
      <c r="BG105" s="29" t="s">
        <v>165</v>
      </c>
      <c r="BH105" s="30"/>
    </row>
    <row r="106" spans="1:60">
      <c r="A106" s="27" t="s">
        <v>166</v>
      </c>
      <c r="B106" s="28">
        <f t="shared" si="130"/>
        <v>936</v>
      </c>
      <c r="C106" s="1">
        <v>24</v>
      </c>
      <c r="D106" s="2">
        <v>22.3</v>
      </c>
      <c r="E106" s="1">
        <v>39</v>
      </c>
      <c r="F106" s="2">
        <v>36.200000000000003</v>
      </c>
      <c r="G106" s="1">
        <v>19</v>
      </c>
      <c r="H106" s="2">
        <v>17.100000000000001</v>
      </c>
      <c r="I106" s="1">
        <v>15</v>
      </c>
      <c r="J106" s="2">
        <v>12.5</v>
      </c>
      <c r="K106" s="1">
        <v>6</v>
      </c>
      <c r="L106" s="2">
        <v>10.7</v>
      </c>
      <c r="M106" s="1">
        <v>25</v>
      </c>
      <c r="N106" s="2">
        <v>18.899999999999999</v>
      </c>
      <c r="O106" s="1">
        <v>128</v>
      </c>
      <c r="P106" s="2">
        <v>154.15</v>
      </c>
      <c r="Q106" s="1">
        <v>7</v>
      </c>
      <c r="R106" s="2">
        <v>4.7</v>
      </c>
      <c r="S106" s="1" t="s">
        <v>210</v>
      </c>
      <c r="T106" s="2" t="s">
        <v>210</v>
      </c>
      <c r="U106" s="1">
        <v>38</v>
      </c>
      <c r="V106" s="2">
        <v>26.2</v>
      </c>
      <c r="W106" s="1">
        <v>1</v>
      </c>
      <c r="X106" s="2">
        <v>1</v>
      </c>
      <c r="Y106" s="1">
        <v>6</v>
      </c>
      <c r="Z106" s="2">
        <v>2.2000000000000002</v>
      </c>
      <c r="AA106" s="3" t="s">
        <v>210</v>
      </c>
      <c r="AB106" s="2" t="s">
        <v>210</v>
      </c>
      <c r="AC106" s="1">
        <v>181</v>
      </c>
      <c r="AD106" s="2">
        <v>301.2</v>
      </c>
      <c r="AE106" s="1">
        <v>1</v>
      </c>
      <c r="AF106" s="2">
        <v>4</v>
      </c>
      <c r="AG106" s="1">
        <v>55</v>
      </c>
      <c r="AH106" s="2">
        <v>35.799999999999997</v>
      </c>
      <c r="AI106" s="1">
        <v>4</v>
      </c>
      <c r="AJ106" s="2">
        <v>3.8</v>
      </c>
      <c r="AK106" s="1">
        <v>54</v>
      </c>
      <c r="AL106" s="2">
        <v>41.5</v>
      </c>
      <c r="AM106" s="1">
        <v>54</v>
      </c>
      <c r="AN106" s="2">
        <v>42.2</v>
      </c>
      <c r="AO106" s="1">
        <v>1</v>
      </c>
      <c r="AP106" s="2">
        <v>2</v>
      </c>
      <c r="AQ106" s="1">
        <v>45</v>
      </c>
      <c r="AR106" s="2">
        <v>40.9</v>
      </c>
      <c r="AS106" s="3" t="s">
        <v>210</v>
      </c>
      <c r="AT106" s="2" t="s">
        <v>210</v>
      </c>
      <c r="AU106" s="1">
        <v>12</v>
      </c>
      <c r="AV106" s="2">
        <v>5.7</v>
      </c>
      <c r="AW106" s="3" t="s">
        <v>210</v>
      </c>
      <c r="AX106" s="2" t="s">
        <v>210</v>
      </c>
      <c r="AY106" s="1">
        <v>189</v>
      </c>
      <c r="AZ106" s="1">
        <v>190</v>
      </c>
      <c r="BA106" s="4" t="s">
        <v>210</v>
      </c>
      <c r="BB106" s="1" t="s">
        <v>210</v>
      </c>
      <c r="BC106" s="2" t="s">
        <v>210</v>
      </c>
      <c r="BD106" s="1" t="s">
        <v>210</v>
      </c>
      <c r="BE106" s="2">
        <v>32</v>
      </c>
      <c r="BF106" s="46">
        <v>26.1</v>
      </c>
      <c r="BG106" s="29" t="s">
        <v>167</v>
      </c>
      <c r="BH106" s="30"/>
    </row>
    <row r="107" spans="1:60" s="26" customFormat="1">
      <c r="A107" s="93" t="s">
        <v>168</v>
      </c>
      <c r="B107" s="105">
        <f>SUM(B109:B112)</f>
        <v>73457</v>
      </c>
      <c r="C107" s="96">
        <f t="shared" ref="C107:D107" si="131">SUM(C109:C112)</f>
        <v>1293</v>
      </c>
      <c r="D107" s="96">
        <f t="shared" si="131"/>
        <v>1939.421</v>
      </c>
      <c r="E107" s="96">
        <f t="shared" ref="E107:P107" si="132">SUM(E109:E112)</f>
        <v>2706</v>
      </c>
      <c r="F107" s="96">
        <f t="shared" si="132"/>
        <v>5501.5739999999987</v>
      </c>
      <c r="G107" s="96">
        <f t="shared" si="132"/>
        <v>2142</v>
      </c>
      <c r="H107" s="96">
        <f t="shared" si="132"/>
        <v>3139.5969999999998</v>
      </c>
      <c r="I107" s="96">
        <f>SUM(I109:I112)</f>
        <v>1171</v>
      </c>
      <c r="J107" s="96">
        <f t="shared" si="132"/>
        <v>1323.0150000000001</v>
      </c>
      <c r="K107" s="96">
        <f t="shared" si="132"/>
        <v>671</v>
      </c>
      <c r="L107" s="96">
        <f t="shared" si="132"/>
        <v>1271.9570000000001</v>
      </c>
      <c r="M107" s="96">
        <f t="shared" ref="M107:N107" si="133">SUM(M109:M112)</f>
        <v>1389</v>
      </c>
      <c r="N107" s="96">
        <f t="shared" si="133"/>
        <v>2075.5879999999997</v>
      </c>
      <c r="O107" s="96">
        <f t="shared" si="132"/>
        <v>3547</v>
      </c>
      <c r="P107" s="96">
        <f t="shared" si="132"/>
        <v>6034.826</v>
      </c>
      <c r="Q107" s="94">
        <f t="shared" ref="Q107:V107" si="134">SUM(Q109:Q112)</f>
        <v>753</v>
      </c>
      <c r="R107" s="95">
        <f t="shared" si="134"/>
        <v>537.36699999999996</v>
      </c>
      <c r="S107" s="95">
        <f t="shared" si="134"/>
        <v>214</v>
      </c>
      <c r="T107" s="95">
        <f t="shared" si="134"/>
        <v>175.09</v>
      </c>
      <c r="U107" s="95">
        <f t="shared" si="134"/>
        <v>2069</v>
      </c>
      <c r="V107" s="95">
        <f t="shared" si="134"/>
        <v>2750.7579999999998</v>
      </c>
      <c r="W107" s="95">
        <f>SUM(W109:W112)</f>
        <v>931</v>
      </c>
      <c r="X107" s="95">
        <f t="shared" ref="X107:AE107" si="135">SUM(X109:X112)</f>
        <v>1238.6479999999999</v>
      </c>
      <c r="Y107" s="95">
        <f t="shared" si="135"/>
        <v>577</v>
      </c>
      <c r="Z107" s="95">
        <f t="shared" si="135"/>
        <v>1266.9349999999999</v>
      </c>
      <c r="AA107" s="95">
        <f t="shared" si="135"/>
        <v>76</v>
      </c>
      <c r="AB107" s="95">
        <f t="shared" si="135"/>
        <v>70</v>
      </c>
      <c r="AC107" s="97">
        <f t="shared" si="135"/>
        <v>8740</v>
      </c>
      <c r="AD107" s="95">
        <f t="shared" si="135"/>
        <v>22949.453000000001</v>
      </c>
      <c r="AE107" s="95">
        <f t="shared" si="135"/>
        <v>11350</v>
      </c>
      <c r="AF107" s="97">
        <f>SUM(AF109:AF112)</f>
        <v>109288.379</v>
      </c>
      <c r="AG107" s="97">
        <f t="shared" ref="AG107:AL107" si="136">SUM(AG109:AG112)</f>
        <v>3058</v>
      </c>
      <c r="AH107" s="97">
        <f t="shared" si="136"/>
        <v>2609.7860000000001</v>
      </c>
      <c r="AI107" s="97">
        <f t="shared" si="136"/>
        <v>1298</v>
      </c>
      <c r="AJ107" s="97">
        <f t="shared" si="136"/>
        <v>978.84100000000001</v>
      </c>
      <c r="AK107" s="97">
        <f t="shared" si="136"/>
        <v>3249</v>
      </c>
      <c r="AL107" s="97">
        <f t="shared" si="136"/>
        <v>9004.9420000000009</v>
      </c>
      <c r="AM107" s="95">
        <f t="shared" ref="AM107:BF107" si="137">SUM(AM109:AM112)</f>
        <v>3624</v>
      </c>
      <c r="AN107" s="101">
        <f t="shared" si="137"/>
        <v>17919.691999999999</v>
      </c>
      <c r="AO107" s="95">
        <f t="shared" si="137"/>
        <v>4331</v>
      </c>
      <c r="AP107" s="101">
        <f t="shared" si="137"/>
        <v>42684.549999999996</v>
      </c>
      <c r="AQ107" s="95">
        <f t="shared" si="137"/>
        <v>1534</v>
      </c>
      <c r="AR107" s="101">
        <f t="shared" si="137"/>
        <v>2795.37</v>
      </c>
      <c r="AS107" s="95">
        <f t="shared" si="137"/>
        <v>1293</v>
      </c>
      <c r="AT107" s="97">
        <f t="shared" si="137"/>
        <v>10823.788</v>
      </c>
      <c r="AU107" s="95">
        <f t="shared" ref="AU107:AX107" si="138">SUM(AU109:AU112)</f>
        <v>1696</v>
      </c>
      <c r="AV107" s="101">
        <f>SUM(AV109:AV112)</f>
        <v>2692.5200000000004</v>
      </c>
      <c r="AW107" s="95">
        <f t="shared" si="138"/>
        <v>4253</v>
      </c>
      <c r="AX107" s="101">
        <f t="shared" si="138"/>
        <v>48308.957000000002</v>
      </c>
      <c r="AY107" s="95">
        <f>SUM(AY109:AY112)</f>
        <v>4823</v>
      </c>
      <c r="AZ107" s="95">
        <f>SUM(AZ109:AZ112)</f>
        <v>4620.7619999999997</v>
      </c>
      <c r="BA107" s="95">
        <f t="shared" si="137"/>
        <v>98</v>
      </c>
      <c r="BB107" s="101">
        <f t="shared" si="137"/>
        <v>74.25</v>
      </c>
      <c r="BC107" s="95">
        <f t="shared" si="137"/>
        <v>255</v>
      </c>
      <c r="BD107" s="101">
        <f t="shared" si="137"/>
        <v>580.30000000000007</v>
      </c>
      <c r="BE107" s="95">
        <f t="shared" si="137"/>
        <v>6316</v>
      </c>
      <c r="BF107" s="100">
        <f t="shared" si="137"/>
        <v>6339.0510000000004</v>
      </c>
      <c r="BG107" s="99" t="s">
        <v>169</v>
      </c>
      <c r="BH107" s="99"/>
    </row>
    <row r="108" spans="1:60">
      <c r="A108" s="93"/>
      <c r="B108" s="105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4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7"/>
      <c r="AD108" s="95"/>
      <c r="AE108" s="95"/>
      <c r="AF108" s="97"/>
      <c r="AG108" s="97"/>
      <c r="AH108" s="97"/>
      <c r="AI108" s="97"/>
      <c r="AJ108" s="97"/>
      <c r="AK108" s="97"/>
      <c r="AL108" s="97"/>
      <c r="AM108" s="95"/>
      <c r="AN108" s="101"/>
      <c r="AO108" s="95"/>
      <c r="AP108" s="101"/>
      <c r="AQ108" s="95"/>
      <c r="AR108" s="101"/>
      <c r="AS108" s="95"/>
      <c r="AT108" s="97"/>
      <c r="AU108" s="95"/>
      <c r="AV108" s="101"/>
      <c r="AW108" s="95"/>
      <c r="AX108" s="101"/>
      <c r="AY108" s="95"/>
      <c r="AZ108" s="95"/>
      <c r="BA108" s="95"/>
      <c r="BB108" s="101"/>
      <c r="BC108" s="95"/>
      <c r="BD108" s="101"/>
      <c r="BE108" s="95"/>
      <c r="BF108" s="100"/>
      <c r="BG108" s="99"/>
      <c r="BH108" s="99"/>
    </row>
    <row r="109" spans="1:60">
      <c r="A109" s="27" t="s">
        <v>170</v>
      </c>
      <c r="B109" s="28">
        <f>SUM(C109,E109,G109,I109,K109,M109,O109,Q109,S109,U109,W109,Y109,AA109,AC109,AE109,AG109,AI109,AK109,AM109,AO109,AQ109,AS109,AU109,AW109,AY109,BA109,BC109,BE109)</f>
        <v>31376</v>
      </c>
      <c r="C109" s="1">
        <v>606</v>
      </c>
      <c r="D109" s="2">
        <v>1213.51</v>
      </c>
      <c r="E109" s="1">
        <v>1086</v>
      </c>
      <c r="F109" s="2">
        <v>2971.49</v>
      </c>
      <c r="G109" s="1">
        <v>1086</v>
      </c>
      <c r="H109" s="2">
        <v>2021.31</v>
      </c>
      <c r="I109" s="1">
        <v>409</v>
      </c>
      <c r="J109" s="2">
        <v>686.75</v>
      </c>
      <c r="K109" s="1">
        <v>343</v>
      </c>
      <c r="L109" s="2">
        <v>823.49</v>
      </c>
      <c r="M109" s="1">
        <v>522</v>
      </c>
      <c r="N109" s="2">
        <v>1431.7249999999999</v>
      </c>
      <c r="O109" s="1">
        <v>1802</v>
      </c>
      <c r="P109" s="2">
        <v>3990.65</v>
      </c>
      <c r="Q109" s="1">
        <v>194</v>
      </c>
      <c r="R109" s="2">
        <v>228.74</v>
      </c>
      <c r="S109" s="1">
        <v>114</v>
      </c>
      <c r="T109" s="2">
        <v>112.5</v>
      </c>
      <c r="U109" s="1">
        <v>741</v>
      </c>
      <c r="V109" s="2">
        <v>1414</v>
      </c>
      <c r="W109" s="1">
        <v>291</v>
      </c>
      <c r="X109" s="2">
        <v>679.65</v>
      </c>
      <c r="Y109" s="1">
        <v>398</v>
      </c>
      <c r="Z109" s="2">
        <v>1045.675</v>
      </c>
      <c r="AA109" s="1">
        <v>6</v>
      </c>
      <c r="AB109" s="2">
        <v>18</v>
      </c>
      <c r="AC109" s="1">
        <v>4515</v>
      </c>
      <c r="AD109" s="2">
        <v>13289.558000000001</v>
      </c>
      <c r="AE109" s="1">
        <v>3606</v>
      </c>
      <c r="AF109" s="2">
        <v>15058.75</v>
      </c>
      <c r="AG109" s="1">
        <v>1146</v>
      </c>
      <c r="AH109" s="2">
        <v>1238.172</v>
      </c>
      <c r="AI109" s="1">
        <v>639</v>
      </c>
      <c r="AJ109" s="2">
        <v>530.29999999999995</v>
      </c>
      <c r="AK109" s="1">
        <v>1512</v>
      </c>
      <c r="AL109" s="2">
        <v>4445.24</v>
      </c>
      <c r="AM109" s="1">
        <v>1905</v>
      </c>
      <c r="AN109" s="2">
        <v>6671.65</v>
      </c>
      <c r="AO109" s="1">
        <v>1561</v>
      </c>
      <c r="AP109" s="2">
        <v>8443</v>
      </c>
      <c r="AQ109" s="1">
        <v>788</v>
      </c>
      <c r="AR109" s="2">
        <v>1954.75</v>
      </c>
      <c r="AS109" s="1">
        <v>499</v>
      </c>
      <c r="AT109" s="2">
        <v>2471</v>
      </c>
      <c r="AU109" s="1">
        <v>753</v>
      </c>
      <c r="AV109" s="2">
        <v>1240.1500000000001</v>
      </c>
      <c r="AW109" s="1">
        <v>1182</v>
      </c>
      <c r="AX109" s="2">
        <v>3981.85</v>
      </c>
      <c r="AY109" s="1">
        <v>2507</v>
      </c>
      <c r="AZ109" s="1">
        <v>3089.5949999999998</v>
      </c>
      <c r="BA109" s="2">
        <v>23</v>
      </c>
      <c r="BB109" s="1">
        <v>30.6</v>
      </c>
      <c r="BC109" s="2">
        <v>214</v>
      </c>
      <c r="BD109" s="1">
        <v>522.1</v>
      </c>
      <c r="BE109" s="2">
        <v>2928</v>
      </c>
      <c r="BF109" s="46">
        <v>4034.5250000000001</v>
      </c>
      <c r="BG109" s="29" t="s">
        <v>171</v>
      </c>
      <c r="BH109" s="30"/>
    </row>
    <row r="110" spans="1:60">
      <c r="A110" s="27" t="s">
        <v>172</v>
      </c>
      <c r="B110" s="28">
        <f>SUM(C110,E110,G110,I110,K110,M110,O110,Q110,S110,U110,W110,Y110,AA110,AC110,AE110,AG110,AI110,AK110,AM110,AO110,AQ110,AS110,AU110,AW110,AY110,BA110,BC110,BE110)</f>
        <v>19329</v>
      </c>
      <c r="C110" s="1">
        <v>280</v>
      </c>
      <c r="D110" s="2">
        <v>392.67099999999999</v>
      </c>
      <c r="E110" s="1">
        <v>754</v>
      </c>
      <c r="F110" s="2">
        <v>1637.414</v>
      </c>
      <c r="G110" s="1">
        <v>323</v>
      </c>
      <c r="H110" s="2">
        <v>517.21699999999998</v>
      </c>
      <c r="I110" s="1">
        <v>193</v>
      </c>
      <c r="J110" s="2">
        <v>233.755</v>
      </c>
      <c r="K110" s="1">
        <v>230</v>
      </c>
      <c r="L110" s="2">
        <v>378.137</v>
      </c>
      <c r="M110" s="1">
        <v>205</v>
      </c>
      <c r="N110" s="2">
        <v>269.18299999999999</v>
      </c>
      <c r="O110" s="1">
        <v>454</v>
      </c>
      <c r="P110" s="2">
        <v>809.81600000000003</v>
      </c>
      <c r="Q110" s="1">
        <v>67</v>
      </c>
      <c r="R110" s="2">
        <v>41.466999999999999</v>
      </c>
      <c r="S110" s="1">
        <v>58</v>
      </c>
      <c r="T110" s="2">
        <v>38.83</v>
      </c>
      <c r="U110" s="1">
        <v>314</v>
      </c>
      <c r="V110" s="2">
        <v>445.53800000000001</v>
      </c>
      <c r="W110" s="1">
        <v>127</v>
      </c>
      <c r="X110" s="2">
        <v>161.97800000000001</v>
      </c>
      <c r="Y110" s="1">
        <v>59</v>
      </c>
      <c r="Z110" s="2">
        <v>128.61000000000001</v>
      </c>
      <c r="AA110" s="1">
        <v>67</v>
      </c>
      <c r="AB110" s="2">
        <v>49</v>
      </c>
      <c r="AC110" s="1">
        <v>661</v>
      </c>
      <c r="AD110" s="2">
        <v>4028.645</v>
      </c>
      <c r="AE110" s="1">
        <v>5336</v>
      </c>
      <c r="AF110" s="2">
        <v>79209.909</v>
      </c>
      <c r="AG110" s="1">
        <v>562</v>
      </c>
      <c r="AH110" s="2">
        <v>499.61399999999998</v>
      </c>
      <c r="AI110" s="1">
        <v>151</v>
      </c>
      <c r="AJ110" s="2">
        <v>123.59099999999999</v>
      </c>
      <c r="AK110" s="1">
        <v>542</v>
      </c>
      <c r="AL110" s="2">
        <v>2875.002</v>
      </c>
      <c r="AM110" s="1">
        <v>890</v>
      </c>
      <c r="AN110" s="2">
        <v>10371.022000000001</v>
      </c>
      <c r="AO110" s="1">
        <v>2468</v>
      </c>
      <c r="AP110" s="2">
        <v>31454.1</v>
      </c>
      <c r="AQ110" s="1">
        <v>91</v>
      </c>
      <c r="AR110" s="2">
        <v>258.83</v>
      </c>
      <c r="AS110" s="1">
        <v>708</v>
      </c>
      <c r="AT110" s="2">
        <v>7829.6880000000001</v>
      </c>
      <c r="AU110" s="1">
        <v>392</v>
      </c>
      <c r="AV110" s="2">
        <v>1058.24</v>
      </c>
      <c r="AW110" s="1">
        <v>2949</v>
      </c>
      <c r="AX110" s="2">
        <v>43616.607000000004</v>
      </c>
      <c r="AY110" s="1">
        <v>628</v>
      </c>
      <c r="AZ110" s="1">
        <v>381.53699999999998</v>
      </c>
      <c r="BA110" s="2">
        <v>2</v>
      </c>
      <c r="BB110" s="1">
        <v>2</v>
      </c>
      <c r="BC110" s="2">
        <v>24</v>
      </c>
      <c r="BD110" s="1">
        <v>41.75</v>
      </c>
      <c r="BE110" s="2">
        <v>794</v>
      </c>
      <c r="BF110" s="46">
        <v>752.69600000000003</v>
      </c>
      <c r="BG110" s="29" t="s">
        <v>173</v>
      </c>
      <c r="BH110" s="30"/>
    </row>
    <row r="111" spans="1:60">
      <c r="A111" s="27" t="s">
        <v>174</v>
      </c>
      <c r="B111" s="28">
        <f>SUM(C111,E111,G111,I111,K111,M111,O111,Q111,S111,U111,W111,Y111,AA111,AC111,AE111,AG111,AI111,AK111,AM111,AO111,AQ111,AS111,AU111,AW111,AY111,BA111,BC111,BE111)</f>
        <v>6551</v>
      </c>
      <c r="C111" s="1">
        <v>175</v>
      </c>
      <c r="D111" s="2">
        <v>143.59</v>
      </c>
      <c r="E111" s="1">
        <v>265</v>
      </c>
      <c r="F111" s="2">
        <v>338.77</v>
      </c>
      <c r="G111" s="1">
        <v>241</v>
      </c>
      <c r="H111" s="2">
        <v>181.72</v>
      </c>
      <c r="I111" s="1">
        <v>179</v>
      </c>
      <c r="J111" s="2">
        <v>91.09</v>
      </c>
      <c r="K111" s="1">
        <v>42</v>
      </c>
      <c r="L111" s="2">
        <v>36.450000000000003</v>
      </c>
      <c r="M111" s="1">
        <v>215</v>
      </c>
      <c r="N111" s="2">
        <v>97.86</v>
      </c>
      <c r="O111" s="1">
        <v>321</v>
      </c>
      <c r="P111" s="2">
        <v>225.46</v>
      </c>
      <c r="Q111" s="1">
        <v>32</v>
      </c>
      <c r="R111" s="2">
        <v>12.01</v>
      </c>
      <c r="S111" s="1">
        <v>11</v>
      </c>
      <c r="T111" s="2">
        <v>5.8</v>
      </c>
      <c r="U111" s="1">
        <v>314</v>
      </c>
      <c r="V111" s="2">
        <v>282.66000000000003</v>
      </c>
      <c r="W111" s="1">
        <v>71</v>
      </c>
      <c r="X111" s="2">
        <v>23.4</v>
      </c>
      <c r="Y111" s="1">
        <v>15</v>
      </c>
      <c r="Z111" s="2">
        <v>9.15</v>
      </c>
      <c r="AA111" s="3" t="s">
        <v>210</v>
      </c>
      <c r="AB111" s="2" t="s">
        <v>210</v>
      </c>
      <c r="AC111" s="1">
        <v>883</v>
      </c>
      <c r="AD111" s="2">
        <v>1373.5</v>
      </c>
      <c r="AE111" s="1">
        <v>144</v>
      </c>
      <c r="AF111" s="2">
        <v>634</v>
      </c>
      <c r="AG111" s="1">
        <v>525</v>
      </c>
      <c r="AH111" s="2">
        <v>293.58</v>
      </c>
      <c r="AI111" s="1">
        <v>105</v>
      </c>
      <c r="AJ111" s="2">
        <v>50.57</v>
      </c>
      <c r="AK111" s="1">
        <v>379</v>
      </c>
      <c r="AL111" s="2">
        <v>349</v>
      </c>
      <c r="AM111" s="1">
        <v>266</v>
      </c>
      <c r="AN111" s="2">
        <v>190.75</v>
      </c>
      <c r="AO111" s="1">
        <v>85</v>
      </c>
      <c r="AP111" s="2">
        <v>370.1</v>
      </c>
      <c r="AQ111" s="1">
        <v>180</v>
      </c>
      <c r="AR111" s="2">
        <v>111.48</v>
      </c>
      <c r="AS111" s="1">
        <v>35</v>
      </c>
      <c r="AT111" s="2">
        <v>87.5</v>
      </c>
      <c r="AU111" s="1">
        <v>153</v>
      </c>
      <c r="AV111" s="2">
        <v>76.63</v>
      </c>
      <c r="AW111" s="1">
        <v>23</v>
      </c>
      <c r="AX111" s="2">
        <v>58.5</v>
      </c>
      <c r="AY111" s="1">
        <v>942</v>
      </c>
      <c r="AZ111" s="1">
        <v>543.63</v>
      </c>
      <c r="BA111" s="2">
        <v>1</v>
      </c>
      <c r="BB111" s="1">
        <v>0.3</v>
      </c>
      <c r="BC111" s="2" t="s">
        <v>210</v>
      </c>
      <c r="BD111" s="1" t="s">
        <v>210</v>
      </c>
      <c r="BE111" s="2">
        <v>949</v>
      </c>
      <c r="BF111" s="46">
        <v>450.76</v>
      </c>
      <c r="BG111" s="29" t="s">
        <v>175</v>
      </c>
      <c r="BH111" s="30"/>
    </row>
    <row r="112" spans="1:60" ht="15.65" thickBot="1">
      <c r="A112" s="40" t="s">
        <v>176</v>
      </c>
      <c r="B112" s="41">
        <f>SUM(C112,E112,G112,I112,K112,M112,O112,Q112,S112,U112,W112,Y112,AA112,AC112,AE112,AG112,AI112,AK112,AM112,AO112,AQ112,AS112,AU112,AW112,AY112,BA112,BC112,BE112)</f>
        <v>16201</v>
      </c>
      <c r="C112" s="47">
        <v>232</v>
      </c>
      <c r="D112" s="48">
        <v>189.65</v>
      </c>
      <c r="E112" s="47">
        <v>601</v>
      </c>
      <c r="F112" s="48">
        <v>553.9</v>
      </c>
      <c r="G112" s="47">
        <v>492</v>
      </c>
      <c r="H112" s="48">
        <v>419.35</v>
      </c>
      <c r="I112" s="47">
        <v>390</v>
      </c>
      <c r="J112" s="48">
        <v>311.42</v>
      </c>
      <c r="K112" s="47">
        <v>56</v>
      </c>
      <c r="L112" s="48">
        <v>33.880000000000003</v>
      </c>
      <c r="M112" s="47">
        <v>447</v>
      </c>
      <c r="N112" s="48">
        <v>276.82</v>
      </c>
      <c r="O112" s="47">
        <v>970</v>
      </c>
      <c r="P112" s="48">
        <v>1008.9</v>
      </c>
      <c r="Q112" s="47">
        <v>460</v>
      </c>
      <c r="R112" s="48">
        <v>255.15</v>
      </c>
      <c r="S112" s="47">
        <v>31</v>
      </c>
      <c r="T112" s="48">
        <v>17.96</v>
      </c>
      <c r="U112" s="47">
        <v>700</v>
      </c>
      <c r="V112" s="48">
        <v>608.55999999999995</v>
      </c>
      <c r="W112" s="47">
        <v>442</v>
      </c>
      <c r="X112" s="48">
        <v>373.62</v>
      </c>
      <c r="Y112" s="47">
        <v>105</v>
      </c>
      <c r="Z112" s="48">
        <v>83.5</v>
      </c>
      <c r="AA112" s="47">
        <v>3</v>
      </c>
      <c r="AB112" s="48">
        <v>3</v>
      </c>
      <c r="AC112" s="47">
        <v>2681</v>
      </c>
      <c r="AD112" s="48">
        <v>4257.75</v>
      </c>
      <c r="AE112" s="47">
        <v>2264</v>
      </c>
      <c r="AF112" s="48">
        <v>14385.72</v>
      </c>
      <c r="AG112" s="47">
        <v>825</v>
      </c>
      <c r="AH112" s="48">
        <v>578.41999999999996</v>
      </c>
      <c r="AI112" s="47">
        <v>403</v>
      </c>
      <c r="AJ112" s="48">
        <v>274.38</v>
      </c>
      <c r="AK112" s="47">
        <v>816</v>
      </c>
      <c r="AL112" s="48">
        <v>1335.7</v>
      </c>
      <c r="AM112" s="47">
        <v>563</v>
      </c>
      <c r="AN112" s="48">
        <v>686.27</v>
      </c>
      <c r="AO112" s="47">
        <v>217</v>
      </c>
      <c r="AP112" s="48">
        <v>2417.35</v>
      </c>
      <c r="AQ112" s="47">
        <v>475</v>
      </c>
      <c r="AR112" s="48">
        <v>470.31</v>
      </c>
      <c r="AS112" s="47">
        <v>51</v>
      </c>
      <c r="AT112" s="48">
        <v>435.6</v>
      </c>
      <c r="AU112" s="47">
        <v>398</v>
      </c>
      <c r="AV112" s="48">
        <v>317.5</v>
      </c>
      <c r="AW112" s="47">
        <v>99</v>
      </c>
      <c r="AX112" s="48">
        <v>652</v>
      </c>
      <c r="AY112" s="47">
        <v>746</v>
      </c>
      <c r="AZ112" s="47">
        <v>606</v>
      </c>
      <c r="BA112" s="48">
        <v>72</v>
      </c>
      <c r="BB112" s="47">
        <v>41.35</v>
      </c>
      <c r="BC112" s="48">
        <v>17</v>
      </c>
      <c r="BD112" s="47">
        <v>16.45</v>
      </c>
      <c r="BE112" s="48">
        <v>1645</v>
      </c>
      <c r="BF112" s="49">
        <v>1101.07</v>
      </c>
      <c r="BG112" s="42" t="s">
        <v>177</v>
      </c>
      <c r="BH112" s="43"/>
    </row>
    <row r="113" spans="1:61">
      <c r="A113" s="44" t="s">
        <v>178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BA113" s="9" t="s">
        <v>179</v>
      </c>
    </row>
    <row r="114" spans="1:61" ht="16.899999999999999">
      <c r="A114" s="9" t="s">
        <v>216</v>
      </c>
      <c r="BA114" s="9" t="s">
        <v>217</v>
      </c>
    </row>
    <row r="115" spans="1:61" ht="16.899999999999999">
      <c r="A115" s="9" t="s">
        <v>218</v>
      </c>
      <c r="BA115" s="9" t="s">
        <v>219</v>
      </c>
    </row>
    <row r="116" spans="1:61" ht="16.899999999999999" customHeight="1">
      <c r="A116" s="128" t="s">
        <v>221</v>
      </c>
      <c r="B116" s="128"/>
      <c r="C116" s="128"/>
      <c r="D116" s="128"/>
      <c r="E116" s="128"/>
      <c r="F116" s="128"/>
      <c r="G116" s="128"/>
      <c r="H116" s="128"/>
      <c r="BA116" s="129" t="s">
        <v>222</v>
      </c>
      <c r="BB116" s="129"/>
      <c r="BC116" s="129"/>
      <c r="BD116" s="129"/>
      <c r="BE116" s="129"/>
      <c r="BF116" s="129"/>
      <c r="BG116" s="129"/>
      <c r="BH116" s="129"/>
      <c r="BI116" s="51"/>
    </row>
    <row r="117" spans="1:61">
      <c r="A117" s="128"/>
      <c r="B117" s="128"/>
      <c r="C117" s="128"/>
      <c r="D117" s="128"/>
      <c r="E117" s="128"/>
      <c r="F117" s="128"/>
      <c r="G117" s="128"/>
      <c r="H117" s="128"/>
      <c r="BA117" s="129"/>
      <c r="BB117" s="129"/>
      <c r="BC117" s="129"/>
      <c r="BD117" s="129"/>
      <c r="BE117" s="129"/>
      <c r="BF117" s="129"/>
      <c r="BG117" s="129"/>
      <c r="BH117" s="129"/>
      <c r="BI117" s="51"/>
    </row>
    <row r="118" spans="1:61">
      <c r="A118" s="128"/>
      <c r="B118" s="128"/>
      <c r="C118" s="128"/>
      <c r="D118" s="128"/>
      <c r="E118" s="128"/>
      <c r="F118" s="128"/>
      <c r="G118" s="128"/>
      <c r="H118" s="128"/>
      <c r="AZ118" s="51"/>
      <c r="BA118" s="129"/>
      <c r="BB118" s="129"/>
      <c r="BC118" s="129"/>
      <c r="BD118" s="129"/>
      <c r="BE118" s="129"/>
      <c r="BF118" s="129"/>
      <c r="BG118" s="129"/>
      <c r="BH118" s="129"/>
    </row>
  </sheetData>
  <mergeCells count="806">
    <mergeCell ref="A116:H118"/>
    <mergeCell ref="BA116:BH118"/>
    <mergeCell ref="AL85:AL86"/>
    <mergeCell ref="AU85:AU86"/>
    <mergeCell ref="AG75:AG76"/>
    <mergeCell ref="AH75:AH76"/>
    <mergeCell ref="AI75:AI76"/>
    <mergeCell ref="AJ75:AJ76"/>
    <mergeCell ref="AK75:AK76"/>
    <mergeCell ref="AL75:AL76"/>
    <mergeCell ref="AU75:AU76"/>
    <mergeCell ref="AM85:AM86"/>
    <mergeCell ref="AN85:AN86"/>
    <mergeCell ref="AO85:AO86"/>
    <mergeCell ref="AP85:AP86"/>
    <mergeCell ref="AQ85:AQ86"/>
    <mergeCell ref="AR85:AR86"/>
    <mergeCell ref="AS85:AS86"/>
    <mergeCell ref="AT85:AT86"/>
    <mergeCell ref="AS75:AS76"/>
    <mergeCell ref="AT75:AT76"/>
    <mergeCell ref="M107:M108"/>
    <mergeCell ref="N107:N108"/>
    <mergeCell ref="AK85:AK86"/>
    <mergeCell ref="D3:T3"/>
    <mergeCell ref="D5:T5"/>
    <mergeCell ref="D4:T4"/>
    <mergeCell ref="AR22:AR23"/>
    <mergeCell ref="AS22:AS23"/>
    <mergeCell ref="AT22:AT23"/>
    <mergeCell ref="AK12:AK13"/>
    <mergeCell ref="AL12:AL13"/>
    <mergeCell ref="AK14:AK15"/>
    <mergeCell ref="AL14:AL15"/>
    <mergeCell ref="Y8:Z10"/>
    <mergeCell ref="C8:D10"/>
    <mergeCell ref="E8:F10"/>
    <mergeCell ref="G8:H10"/>
    <mergeCell ref="M8:N10"/>
    <mergeCell ref="M12:M13"/>
    <mergeCell ref="AO14:AO15"/>
    <mergeCell ref="AP14:AP15"/>
    <mergeCell ref="AO12:AO13"/>
    <mergeCell ref="AP12:AP13"/>
    <mergeCell ref="D2:T2"/>
    <mergeCell ref="AM36:AM37"/>
    <mergeCell ref="AN36:AN37"/>
    <mergeCell ref="AO36:AO37"/>
    <mergeCell ref="AP36:AP37"/>
    <mergeCell ref="AU49:AU50"/>
    <mergeCell ref="AR56:AR57"/>
    <mergeCell ref="AS56:AS57"/>
    <mergeCell ref="AT56:AT57"/>
    <mergeCell ref="AU42:AU43"/>
    <mergeCell ref="AQ42:AQ43"/>
    <mergeCell ref="AN49:AN50"/>
    <mergeCell ref="AO49:AO50"/>
    <mergeCell ref="AP49:AP50"/>
    <mergeCell ref="AM56:AM57"/>
    <mergeCell ref="AN56:AN57"/>
    <mergeCell ref="AO56:AO57"/>
    <mergeCell ref="AP56:AP57"/>
    <mergeCell ref="AK22:AK23"/>
    <mergeCell ref="AL22:AL23"/>
    <mergeCell ref="AU22:AU23"/>
    <mergeCell ref="AO22:AO23"/>
    <mergeCell ref="AP22:AP23"/>
    <mergeCell ref="AQ22:AQ23"/>
    <mergeCell ref="W49:W50"/>
    <mergeCell ref="X49:X50"/>
    <mergeCell ref="Y49:Y50"/>
    <mergeCell ref="Z49:Z50"/>
    <mergeCell ref="AK49:AK50"/>
    <mergeCell ref="AB49:AB50"/>
    <mergeCell ref="AG36:AG37"/>
    <mergeCell ref="AH36:AH37"/>
    <mergeCell ref="AI36:AI37"/>
    <mergeCell ref="AJ36:AJ37"/>
    <mergeCell ref="AK36:AK37"/>
    <mergeCell ref="AG42:AG43"/>
    <mergeCell ref="AH42:AH43"/>
    <mergeCell ref="AI42:AI43"/>
    <mergeCell ref="AJ42:AJ43"/>
    <mergeCell ref="AK42:AK43"/>
    <mergeCell ref="G85:G86"/>
    <mergeCell ref="H85:H86"/>
    <mergeCell ref="H42:H43"/>
    <mergeCell ref="C36:C37"/>
    <mergeCell ref="D36:D37"/>
    <mergeCell ref="E36:E37"/>
    <mergeCell ref="AW22:AW23"/>
    <mergeCell ref="AV63:AV64"/>
    <mergeCell ref="AW63:AW64"/>
    <mergeCell ref="I22:I23"/>
    <mergeCell ref="AV85:AV86"/>
    <mergeCell ref="AW85:AW86"/>
    <mergeCell ref="AG63:AG64"/>
    <mergeCell ref="AH63:AH64"/>
    <mergeCell ref="AK63:AK64"/>
    <mergeCell ref="AL63:AL64"/>
    <mergeCell ref="AU63:AU64"/>
    <mergeCell ref="AI49:AI50"/>
    <mergeCell ref="AJ49:AJ50"/>
    <mergeCell ref="AG85:AG86"/>
    <mergeCell ref="AH85:AH86"/>
    <mergeCell ref="AI85:AI86"/>
    <mergeCell ref="AJ85:AJ86"/>
    <mergeCell ref="AG49:AG50"/>
    <mergeCell ref="AI12:AI13"/>
    <mergeCell ref="O12:O13"/>
    <mergeCell ref="N12:N13"/>
    <mergeCell ref="AA8:AF8"/>
    <mergeCell ref="AC9:AF9"/>
    <mergeCell ref="AC10:AD10"/>
    <mergeCell ref="AE10:AF10"/>
    <mergeCell ref="AA9:AB10"/>
    <mergeCell ref="N14:N15"/>
    <mergeCell ref="AG8:AH10"/>
    <mergeCell ref="AG12:AG13"/>
    <mergeCell ref="AH12:AH13"/>
    <mergeCell ref="AG14:AG15"/>
    <mergeCell ref="AH14:AH15"/>
    <mergeCell ref="AF22:AF23"/>
    <mergeCell ref="W42:W43"/>
    <mergeCell ref="X42:X43"/>
    <mergeCell ref="Y42:Y43"/>
    <mergeCell ref="Z42:Z43"/>
    <mergeCell ref="M42:M43"/>
    <mergeCell ref="N42:N43"/>
    <mergeCell ref="AR42:AR43"/>
    <mergeCell ref="AS42:AS43"/>
    <mergeCell ref="AL36:AL37"/>
    <mergeCell ref="AL42:AL43"/>
    <mergeCell ref="AU68:AU69"/>
    <mergeCell ref="AV68:AV69"/>
    <mergeCell ref="AW68:AW69"/>
    <mergeCell ref="AX68:AX69"/>
    <mergeCell ref="D92:D93"/>
    <mergeCell ref="E92:E93"/>
    <mergeCell ref="F92:F93"/>
    <mergeCell ref="B12:B13"/>
    <mergeCell ref="B56:B57"/>
    <mergeCell ref="B63:B64"/>
    <mergeCell ref="B68:B69"/>
    <mergeCell ref="B75:B76"/>
    <mergeCell ref="AJ12:AJ13"/>
    <mergeCell ref="AI14:AI15"/>
    <mergeCell ref="AJ14:AJ15"/>
    <mergeCell ref="P12:P13"/>
    <mergeCell ref="P14:P15"/>
    <mergeCell ref="W12:W13"/>
    <mergeCell ref="X12:X13"/>
    <mergeCell ref="B14:B15"/>
    <mergeCell ref="B22:B23"/>
    <mergeCell ref="M14:M15"/>
    <mergeCell ref="AG22:AG23"/>
    <mergeCell ref="AX22:AX23"/>
    <mergeCell ref="D107:D108"/>
    <mergeCell ref="C85:C86"/>
    <mergeCell ref="D85:D86"/>
    <mergeCell ref="E85:E86"/>
    <mergeCell ref="F85:F86"/>
    <mergeCell ref="B36:B37"/>
    <mergeCell ref="B42:B43"/>
    <mergeCell ref="B49:B50"/>
    <mergeCell ref="B107:B108"/>
    <mergeCell ref="B85:B86"/>
    <mergeCell ref="B92:B93"/>
    <mergeCell ref="C107:C108"/>
    <mergeCell ref="C49:C50"/>
    <mergeCell ref="D49:D50"/>
    <mergeCell ref="E49:E50"/>
    <mergeCell ref="F49:F50"/>
    <mergeCell ref="AS92:AS93"/>
    <mergeCell ref="AT92:AT93"/>
    <mergeCell ref="BA92:BA93"/>
    <mergeCell ref="BB92:BB93"/>
    <mergeCell ref="BC92:BC93"/>
    <mergeCell ref="BD92:BD93"/>
    <mergeCell ref="AM92:AM93"/>
    <mergeCell ref="AN92:AN93"/>
    <mergeCell ref="AO92:AO93"/>
    <mergeCell ref="AP92:AP93"/>
    <mergeCell ref="AQ92:AQ93"/>
    <mergeCell ref="AR92:AR93"/>
    <mergeCell ref="AX85:AX86"/>
    <mergeCell ref="AY75:AY76"/>
    <mergeCell ref="AZ75:AZ76"/>
    <mergeCell ref="AU92:AU93"/>
    <mergeCell ref="AV92:AV93"/>
    <mergeCell ref="AW92:AW93"/>
    <mergeCell ref="BE92:BE93"/>
    <mergeCell ref="BE85:BE86"/>
    <mergeCell ref="BF85:BF86"/>
    <mergeCell ref="BE75:BE76"/>
    <mergeCell ref="BF75:BF76"/>
    <mergeCell ref="BA75:BA76"/>
    <mergeCell ref="BB75:BB76"/>
    <mergeCell ref="BC75:BC76"/>
    <mergeCell ref="BD75:BD76"/>
    <mergeCell ref="BA85:BA86"/>
    <mergeCell ref="BB85:BB86"/>
    <mergeCell ref="BC85:BC86"/>
    <mergeCell ref="BD85:BD86"/>
    <mergeCell ref="BF92:BF93"/>
    <mergeCell ref="AM75:AM76"/>
    <mergeCell ref="AN75:AN76"/>
    <mergeCell ref="L85:L86"/>
    <mergeCell ref="K92:K93"/>
    <mergeCell ref="L92:L93"/>
    <mergeCell ref="O92:O93"/>
    <mergeCell ref="P92:P93"/>
    <mergeCell ref="K75:K76"/>
    <mergeCell ref="L75:L76"/>
    <mergeCell ref="O75:O76"/>
    <mergeCell ref="P75:P76"/>
    <mergeCell ref="M75:M76"/>
    <mergeCell ref="N75:N76"/>
    <mergeCell ref="M85:M86"/>
    <mergeCell ref="N85:N86"/>
    <mergeCell ref="M92:M93"/>
    <mergeCell ref="N92:N93"/>
    <mergeCell ref="O85:O86"/>
    <mergeCell ref="P85:P86"/>
    <mergeCell ref="AJ92:AJ93"/>
    <mergeCell ref="AK92:AK93"/>
    <mergeCell ref="AL92:AL93"/>
    <mergeCell ref="AA92:AA93"/>
    <mergeCell ref="AB92:AB93"/>
    <mergeCell ref="G49:G50"/>
    <mergeCell ref="H49:H50"/>
    <mergeCell ref="K63:K64"/>
    <mergeCell ref="L63:L64"/>
    <mergeCell ref="O63:O64"/>
    <mergeCell ref="C63:C64"/>
    <mergeCell ref="D63:D64"/>
    <mergeCell ref="E63:E64"/>
    <mergeCell ref="F63:F64"/>
    <mergeCell ref="G63:G64"/>
    <mergeCell ref="H63:H64"/>
    <mergeCell ref="M63:M64"/>
    <mergeCell ref="N63:N64"/>
    <mergeCell ref="I56:I57"/>
    <mergeCell ref="J56:J57"/>
    <mergeCell ref="K49:K50"/>
    <mergeCell ref="L49:L50"/>
    <mergeCell ref="O49:O50"/>
    <mergeCell ref="C56:C57"/>
    <mergeCell ref="D56:D57"/>
    <mergeCell ref="E56:E57"/>
    <mergeCell ref="F56:F57"/>
    <mergeCell ref="G56:G57"/>
    <mergeCell ref="H56:H57"/>
    <mergeCell ref="AM14:AM15"/>
    <mergeCell ref="AN14:AN15"/>
    <mergeCell ref="K36:K37"/>
    <mergeCell ref="L36:L37"/>
    <mergeCell ref="O36:O37"/>
    <mergeCell ref="P36:P37"/>
    <mergeCell ref="AI22:AI23"/>
    <mergeCell ref="AJ22:AJ23"/>
    <mergeCell ref="AM22:AM23"/>
    <mergeCell ref="AN22:AN23"/>
    <mergeCell ref="Z14:Z15"/>
    <mergeCell ref="O14:O15"/>
    <mergeCell ref="U36:U37"/>
    <mergeCell ref="V36:V37"/>
    <mergeCell ref="W36:W37"/>
    <mergeCell ref="X36:X37"/>
    <mergeCell ref="AC22:AC23"/>
    <mergeCell ref="AD22:AD23"/>
    <mergeCell ref="AE22:AE23"/>
    <mergeCell ref="Y36:Y37"/>
    <mergeCell ref="Z36:Z37"/>
    <mergeCell ref="M36:M37"/>
    <mergeCell ref="N36:N37"/>
    <mergeCell ref="AH22:AH23"/>
    <mergeCell ref="BE12:BE13"/>
    <mergeCell ref="BF12:BF13"/>
    <mergeCell ref="AQ14:AQ15"/>
    <mergeCell ref="AR14:AR15"/>
    <mergeCell ref="AS14:AS15"/>
    <mergeCell ref="AT14:AT15"/>
    <mergeCell ref="BA14:BA15"/>
    <mergeCell ref="BB14:BB15"/>
    <mergeCell ref="BC14:BC15"/>
    <mergeCell ref="BD14:BD15"/>
    <mergeCell ref="BE14:BE15"/>
    <mergeCell ref="BF14:BF15"/>
    <mergeCell ref="AU14:AU15"/>
    <mergeCell ref="AV14:AV15"/>
    <mergeCell ref="AW14:AW15"/>
    <mergeCell ref="AX14:AX15"/>
    <mergeCell ref="AZ12:AZ13"/>
    <mergeCell ref="BB12:BB13"/>
    <mergeCell ref="BC12:BC13"/>
    <mergeCell ref="BD12:BD13"/>
    <mergeCell ref="AX12:AX13"/>
    <mergeCell ref="K42:K43"/>
    <mergeCell ref="L42:L43"/>
    <mergeCell ref="O42:O43"/>
    <mergeCell ref="P42:P43"/>
    <mergeCell ref="K56:K57"/>
    <mergeCell ref="L56:L57"/>
    <mergeCell ref="O56:O57"/>
    <mergeCell ref="P56:P57"/>
    <mergeCell ref="I63:I64"/>
    <mergeCell ref="J63:J64"/>
    <mergeCell ref="I49:I50"/>
    <mergeCell ref="J49:J50"/>
    <mergeCell ref="M49:M50"/>
    <mergeCell ref="N49:N50"/>
    <mergeCell ref="BE22:BE23"/>
    <mergeCell ref="BF22:BF23"/>
    <mergeCell ref="AQ36:AQ37"/>
    <mergeCell ref="AR36:AR37"/>
    <mergeCell ref="AS36:AS37"/>
    <mergeCell ref="AT36:AT37"/>
    <mergeCell ref="BA36:BA37"/>
    <mergeCell ref="BB36:BB37"/>
    <mergeCell ref="BC36:BC37"/>
    <mergeCell ref="BD36:BD37"/>
    <mergeCell ref="BE36:BE37"/>
    <mergeCell ref="BF36:BF37"/>
    <mergeCell ref="BB22:BB23"/>
    <mergeCell ref="BC22:BC23"/>
    <mergeCell ref="BD22:BD23"/>
    <mergeCell ref="AY36:AY37"/>
    <mergeCell ref="AZ36:AZ37"/>
    <mergeCell ref="AU36:AU37"/>
    <mergeCell ref="AV22:AV23"/>
    <mergeCell ref="AV36:AV37"/>
    <mergeCell ref="AW36:AW37"/>
    <mergeCell ref="AX36:AX37"/>
    <mergeCell ref="BA22:BA23"/>
    <mergeCell ref="AT42:AT43"/>
    <mergeCell ref="BA42:BA43"/>
    <mergeCell ref="AM42:AM43"/>
    <mergeCell ref="M56:M57"/>
    <mergeCell ref="N56:N57"/>
    <mergeCell ref="AH56:AH57"/>
    <mergeCell ref="AI56:AI57"/>
    <mergeCell ref="AJ56:AJ57"/>
    <mergeCell ref="AK56:AK57"/>
    <mergeCell ref="AL56:AL57"/>
    <mergeCell ref="AU56:AU57"/>
    <mergeCell ref="AV56:AV57"/>
    <mergeCell ref="Q56:Q57"/>
    <mergeCell ref="R56:R57"/>
    <mergeCell ref="S56:S57"/>
    <mergeCell ref="T56:T57"/>
    <mergeCell ref="AQ56:AQ57"/>
    <mergeCell ref="AV49:AV50"/>
    <mergeCell ref="AW49:AW50"/>
    <mergeCell ref="AX49:AX50"/>
    <mergeCell ref="AE49:AE50"/>
    <mergeCell ref="AF49:AF50"/>
    <mergeCell ref="AV42:AV43"/>
    <mergeCell ref="BC68:BC69"/>
    <mergeCell ref="BD68:BD69"/>
    <mergeCell ref="AY63:AY64"/>
    <mergeCell ref="BE68:BE69"/>
    <mergeCell ref="AY68:AY69"/>
    <mergeCell ref="AZ68:AZ69"/>
    <mergeCell ref="BC42:BC43"/>
    <mergeCell ref="BD42:BD43"/>
    <mergeCell ref="BB56:BB57"/>
    <mergeCell ref="BE56:BE57"/>
    <mergeCell ref="BC56:BC57"/>
    <mergeCell ref="BD56:BD57"/>
    <mergeCell ref="BD49:BD50"/>
    <mergeCell ref="AZ63:AZ64"/>
    <mergeCell ref="BA56:BA57"/>
    <mergeCell ref="AM68:AM69"/>
    <mergeCell ref="AN68:AN69"/>
    <mergeCell ref="AO68:AO69"/>
    <mergeCell ref="AP68:AP69"/>
    <mergeCell ref="AQ68:AQ69"/>
    <mergeCell ref="AR68:AR69"/>
    <mergeCell ref="AS68:AS69"/>
    <mergeCell ref="AT68:AT69"/>
    <mergeCell ref="AM63:AM64"/>
    <mergeCell ref="AN63:AN64"/>
    <mergeCell ref="AO63:AO64"/>
    <mergeCell ref="AP63:AP64"/>
    <mergeCell ref="AQ63:AQ64"/>
    <mergeCell ref="AR63:AR64"/>
    <mergeCell ref="AS63:AS64"/>
    <mergeCell ref="AT63:AT64"/>
    <mergeCell ref="AE36:AE37"/>
    <mergeCell ref="AF36:AF37"/>
    <mergeCell ref="AQ49:AQ50"/>
    <mergeCell ref="AR49:AR50"/>
    <mergeCell ref="AS49:AS50"/>
    <mergeCell ref="AT49:AT50"/>
    <mergeCell ref="BC63:BC64"/>
    <mergeCell ref="BB49:BB50"/>
    <mergeCell ref="BC49:BC50"/>
    <mergeCell ref="AW56:AW57"/>
    <mergeCell ref="AX56:AX57"/>
    <mergeCell ref="AN42:AN43"/>
    <mergeCell ref="AO42:AO43"/>
    <mergeCell ref="AP42:AP43"/>
    <mergeCell ref="AE63:AE64"/>
    <mergeCell ref="AF63:AF64"/>
    <mergeCell ref="AX63:AX64"/>
    <mergeCell ref="AI63:AI64"/>
    <mergeCell ref="AJ63:AJ64"/>
    <mergeCell ref="AM49:AM50"/>
    <mergeCell ref="AW42:AW43"/>
    <mergeCell ref="AX42:AX43"/>
    <mergeCell ref="AL49:AL50"/>
    <mergeCell ref="AH49:AH50"/>
    <mergeCell ref="AI92:AI93"/>
    <mergeCell ref="K12:K13"/>
    <mergeCell ref="L12:L13"/>
    <mergeCell ref="BB68:BB69"/>
    <mergeCell ref="C12:C13"/>
    <mergeCell ref="D12:D13"/>
    <mergeCell ref="E12:E13"/>
    <mergeCell ref="F12:F13"/>
    <mergeCell ref="G12:G13"/>
    <mergeCell ref="J14:J15"/>
    <mergeCell ref="K14:K15"/>
    <mergeCell ref="L14:L15"/>
    <mergeCell ref="BA68:BA69"/>
    <mergeCell ref="J22:J23"/>
    <mergeCell ref="K22:K23"/>
    <mergeCell ref="L22:L23"/>
    <mergeCell ref="AC68:AC69"/>
    <mergeCell ref="AD68:AD69"/>
    <mergeCell ref="AE68:AE69"/>
    <mergeCell ref="AF68:AF69"/>
    <mergeCell ref="AE56:AE57"/>
    <mergeCell ref="AF56:AF57"/>
    <mergeCell ref="AC49:AC50"/>
    <mergeCell ref="AD49:AD50"/>
    <mergeCell ref="BG107:BH108"/>
    <mergeCell ref="Y107:Y108"/>
    <mergeCell ref="Z107:Z108"/>
    <mergeCell ref="AA107:AA108"/>
    <mergeCell ref="AB107:AB108"/>
    <mergeCell ref="AC107:AC108"/>
    <mergeCell ref="AD107:AD108"/>
    <mergeCell ref="BA107:BA108"/>
    <mergeCell ref="BB107:BB108"/>
    <mergeCell ref="BC107:BC108"/>
    <mergeCell ref="BD107:BD108"/>
    <mergeCell ref="BE107:BE108"/>
    <mergeCell ref="BF107:BF108"/>
    <mergeCell ref="AM107:AM108"/>
    <mergeCell ref="AN107:AN108"/>
    <mergeCell ref="AO107:AO108"/>
    <mergeCell ref="AP107:AP108"/>
    <mergeCell ref="AQ107:AQ108"/>
    <mergeCell ref="AR107:AR108"/>
    <mergeCell ref="AS107:AS108"/>
    <mergeCell ref="AT107:AT108"/>
    <mergeCell ref="U107:U108"/>
    <mergeCell ref="V107:V108"/>
    <mergeCell ref="AY107:AY108"/>
    <mergeCell ref="AZ107:AZ108"/>
    <mergeCell ref="W107:W108"/>
    <mergeCell ref="X107:X108"/>
    <mergeCell ref="AC92:AC93"/>
    <mergeCell ref="AX92:AX93"/>
    <mergeCell ref="AG107:AG108"/>
    <mergeCell ref="AH107:AH108"/>
    <mergeCell ref="AI107:AI108"/>
    <mergeCell ref="AJ107:AJ108"/>
    <mergeCell ref="AK107:AK108"/>
    <mergeCell ref="AL107:AL108"/>
    <mergeCell ref="AU107:AU108"/>
    <mergeCell ref="AV107:AV108"/>
    <mergeCell ref="AW107:AW108"/>
    <mergeCell ref="AX107:AX108"/>
    <mergeCell ref="AD92:AD93"/>
    <mergeCell ref="AE92:AE93"/>
    <mergeCell ref="AE107:AE108"/>
    <mergeCell ref="AF107:AF108"/>
    <mergeCell ref="AG92:AG93"/>
    <mergeCell ref="AH92:AH93"/>
    <mergeCell ref="A107:A108"/>
    <mergeCell ref="Q107:Q108"/>
    <mergeCell ref="R107:R108"/>
    <mergeCell ref="S107:S108"/>
    <mergeCell ref="T107:T108"/>
    <mergeCell ref="W92:W93"/>
    <mergeCell ref="X92:X93"/>
    <mergeCell ref="Y92:Y93"/>
    <mergeCell ref="Z92:Z93"/>
    <mergeCell ref="I107:I108"/>
    <mergeCell ref="J107:J108"/>
    <mergeCell ref="I92:I93"/>
    <mergeCell ref="J92:J93"/>
    <mergeCell ref="K107:K108"/>
    <mergeCell ref="L107:L108"/>
    <mergeCell ref="O107:O108"/>
    <mergeCell ref="P107:P108"/>
    <mergeCell ref="G92:G93"/>
    <mergeCell ref="H92:H93"/>
    <mergeCell ref="E107:E108"/>
    <mergeCell ref="F107:F108"/>
    <mergeCell ref="G107:G108"/>
    <mergeCell ref="H107:H108"/>
    <mergeCell ref="C92:C93"/>
    <mergeCell ref="BG85:BH86"/>
    <mergeCell ref="A92:A93"/>
    <mergeCell ref="Q92:Q93"/>
    <mergeCell ref="R92:R93"/>
    <mergeCell ref="S92:S93"/>
    <mergeCell ref="T92:T93"/>
    <mergeCell ref="U92:U93"/>
    <mergeCell ref="V92:V93"/>
    <mergeCell ref="AY92:AY93"/>
    <mergeCell ref="AZ92:AZ93"/>
    <mergeCell ref="AA85:AA86"/>
    <mergeCell ref="AB85:AB86"/>
    <mergeCell ref="AC85:AC86"/>
    <mergeCell ref="AD85:AD86"/>
    <mergeCell ref="AE85:AE86"/>
    <mergeCell ref="AF85:AF86"/>
    <mergeCell ref="AY85:AY86"/>
    <mergeCell ref="AZ85:AZ86"/>
    <mergeCell ref="W85:W86"/>
    <mergeCell ref="X85:X86"/>
    <mergeCell ref="Y85:Y86"/>
    <mergeCell ref="Z85:Z86"/>
    <mergeCell ref="AF92:AF93"/>
    <mergeCell ref="BG92:BH93"/>
    <mergeCell ref="A85:A86"/>
    <mergeCell ref="Q85:Q86"/>
    <mergeCell ref="R85:R86"/>
    <mergeCell ref="S85:S86"/>
    <mergeCell ref="T85:T86"/>
    <mergeCell ref="U85:U86"/>
    <mergeCell ref="V85:V86"/>
    <mergeCell ref="Y75:Y76"/>
    <mergeCell ref="Z75:Z76"/>
    <mergeCell ref="U75:U76"/>
    <mergeCell ref="V75:V76"/>
    <mergeCell ref="W75:W76"/>
    <mergeCell ref="X75:X76"/>
    <mergeCell ref="I75:I76"/>
    <mergeCell ref="J75:J76"/>
    <mergeCell ref="C75:C76"/>
    <mergeCell ref="D75:D76"/>
    <mergeCell ref="E75:E76"/>
    <mergeCell ref="F75:F76"/>
    <mergeCell ref="G75:G76"/>
    <mergeCell ref="I85:I86"/>
    <mergeCell ref="J85:J86"/>
    <mergeCell ref="H75:H76"/>
    <mergeCell ref="K85:K86"/>
    <mergeCell ref="AE75:AE76"/>
    <mergeCell ref="AF75:AF76"/>
    <mergeCell ref="BG75:BH76"/>
    <mergeCell ref="AA75:AA76"/>
    <mergeCell ref="AB75:AB76"/>
    <mergeCell ref="AC75:AC76"/>
    <mergeCell ref="AD75:AD76"/>
    <mergeCell ref="P68:P69"/>
    <mergeCell ref="C68:C69"/>
    <mergeCell ref="D68:D69"/>
    <mergeCell ref="E68:E69"/>
    <mergeCell ref="F68:F69"/>
    <mergeCell ref="BF68:BF69"/>
    <mergeCell ref="AO75:AO76"/>
    <mergeCell ref="AP75:AP76"/>
    <mergeCell ref="AQ75:AQ76"/>
    <mergeCell ref="AR75:AR76"/>
    <mergeCell ref="AV75:AV76"/>
    <mergeCell ref="AW75:AW76"/>
    <mergeCell ref="AX75:AX76"/>
    <mergeCell ref="AG68:AG69"/>
    <mergeCell ref="AH68:AH69"/>
    <mergeCell ref="AI68:AI69"/>
    <mergeCell ref="AJ68:AJ69"/>
    <mergeCell ref="A75:A76"/>
    <mergeCell ref="Q75:Q76"/>
    <mergeCell ref="R75:R76"/>
    <mergeCell ref="S75:S76"/>
    <mergeCell ref="T75:T76"/>
    <mergeCell ref="W68:W69"/>
    <mergeCell ref="X68:X69"/>
    <mergeCell ref="Y68:Y69"/>
    <mergeCell ref="Z68:Z69"/>
    <mergeCell ref="A68:A69"/>
    <mergeCell ref="Q68:Q69"/>
    <mergeCell ref="R68:R69"/>
    <mergeCell ref="S68:S69"/>
    <mergeCell ref="T68:T69"/>
    <mergeCell ref="U68:U69"/>
    <mergeCell ref="V68:V69"/>
    <mergeCell ref="G68:G69"/>
    <mergeCell ref="H68:H69"/>
    <mergeCell ref="I68:I69"/>
    <mergeCell ref="J68:J69"/>
    <mergeCell ref="AA68:AA69"/>
    <mergeCell ref="AB68:AB69"/>
    <mergeCell ref="AK68:AK69"/>
    <mergeCell ref="AL68:AL69"/>
    <mergeCell ref="K68:K69"/>
    <mergeCell ref="L68:L69"/>
    <mergeCell ref="O68:O69"/>
    <mergeCell ref="M68:M69"/>
    <mergeCell ref="N68:N69"/>
    <mergeCell ref="BG56:BH57"/>
    <mergeCell ref="AA56:AA57"/>
    <mergeCell ref="AB56:AB57"/>
    <mergeCell ref="AC56:AC57"/>
    <mergeCell ref="AD56:AD57"/>
    <mergeCell ref="AY56:AY57"/>
    <mergeCell ref="AZ56:AZ57"/>
    <mergeCell ref="BG63:BH64"/>
    <mergeCell ref="AA63:AA64"/>
    <mergeCell ref="AB63:AB64"/>
    <mergeCell ref="BD63:BD64"/>
    <mergeCell ref="BF56:BF57"/>
    <mergeCell ref="BF63:BF64"/>
    <mergeCell ref="BG68:BH69"/>
    <mergeCell ref="BA63:BA64"/>
    <mergeCell ref="AC63:AC64"/>
    <mergeCell ref="AD63:AD64"/>
    <mergeCell ref="BB63:BB64"/>
    <mergeCell ref="AG56:AG57"/>
    <mergeCell ref="BE63:BE64"/>
    <mergeCell ref="A63:A64"/>
    <mergeCell ref="Q63:Q64"/>
    <mergeCell ref="R63:R64"/>
    <mergeCell ref="S63:S64"/>
    <mergeCell ref="T63:T64"/>
    <mergeCell ref="U63:U64"/>
    <mergeCell ref="V63:V64"/>
    <mergeCell ref="Y56:Y57"/>
    <mergeCell ref="Z56:Z57"/>
    <mergeCell ref="U56:U57"/>
    <mergeCell ref="V56:V57"/>
    <mergeCell ref="W56:W57"/>
    <mergeCell ref="X56:X57"/>
    <mergeCell ref="A56:A57"/>
    <mergeCell ref="P63:P64"/>
    <mergeCell ref="W63:W64"/>
    <mergeCell ref="X63:X64"/>
    <mergeCell ref="Y63:Y64"/>
    <mergeCell ref="Z63:Z64"/>
    <mergeCell ref="BG42:BH43"/>
    <mergeCell ref="A49:A50"/>
    <mergeCell ref="Q49:Q50"/>
    <mergeCell ref="R49:R50"/>
    <mergeCell ref="S49:S50"/>
    <mergeCell ref="T49:T50"/>
    <mergeCell ref="U49:U50"/>
    <mergeCell ref="V49:V50"/>
    <mergeCell ref="AY49:AY50"/>
    <mergeCell ref="AZ49:AZ50"/>
    <mergeCell ref="AA42:AA43"/>
    <mergeCell ref="AB42:AB43"/>
    <mergeCell ref="AC42:AC43"/>
    <mergeCell ref="AD42:AD43"/>
    <mergeCell ref="AE42:AE43"/>
    <mergeCell ref="AF42:AF43"/>
    <mergeCell ref="AY42:AY43"/>
    <mergeCell ref="AZ42:AZ43"/>
    <mergeCell ref="P49:P50"/>
    <mergeCell ref="BE49:BE50"/>
    <mergeCell ref="BF49:BF50"/>
    <mergeCell ref="BB42:BB43"/>
    <mergeCell ref="BG36:BH37"/>
    <mergeCell ref="AA36:AA37"/>
    <mergeCell ref="AB36:AB37"/>
    <mergeCell ref="AC36:AC37"/>
    <mergeCell ref="AD36:AD37"/>
    <mergeCell ref="BG49:BH50"/>
    <mergeCell ref="AA49:AA50"/>
    <mergeCell ref="A42:A43"/>
    <mergeCell ref="Q42:Q43"/>
    <mergeCell ref="R42:R43"/>
    <mergeCell ref="S42:S43"/>
    <mergeCell ref="T42:T43"/>
    <mergeCell ref="U42:U43"/>
    <mergeCell ref="V42:V43"/>
    <mergeCell ref="I42:I43"/>
    <mergeCell ref="J42:J43"/>
    <mergeCell ref="C42:C43"/>
    <mergeCell ref="D42:D43"/>
    <mergeCell ref="E42:E43"/>
    <mergeCell ref="F42:F43"/>
    <mergeCell ref="G42:G43"/>
    <mergeCell ref="BE42:BE43"/>
    <mergeCell ref="BF42:BF43"/>
    <mergeCell ref="BA49:BA50"/>
    <mergeCell ref="A36:A37"/>
    <mergeCell ref="Q36:Q37"/>
    <mergeCell ref="R36:R37"/>
    <mergeCell ref="S36:S37"/>
    <mergeCell ref="T36:T37"/>
    <mergeCell ref="W22:W23"/>
    <mergeCell ref="X22:X23"/>
    <mergeCell ref="Y22:Y23"/>
    <mergeCell ref="Z22:Z23"/>
    <mergeCell ref="C22:C23"/>
    <mergeCell ref="D22:D23"/>
    <mergeCell ref="E22:E23"/>
    <mergeCell ref="F22:F23"/>
    <mergeCell ref="G22:G23"/>
    <mergeCell ref="H22:H23"/>
    <mergeCell ref="P22:P23"/>
    <mergeCell ref="F36:F37"/>
    <mergeCell ref="G36:G37"/>
    <mergeCell ref="H36:H37"/>
    <mergeCell ref="I36:I37"/>
    <mergeCell ref="J36:J37"/>
    <mergeCell ref="O22:O23"/>
    <mergeCell ref="M22:M23"/>
    <mergeCell ref="N22:N23"/>
    <mergeCell ref="BG14:BH15"/>
    <mergeCell ref="A22:A23"/>
    <mergeCell ref="Q22:Q23"/>
    <mergeCell ref="R22:R23"/>
    <mergeCell ref="S22:S23"/>
    <mergeCell ref="T22:T23"/>
    <mergeCell ref="U22:U23"/>
    <mergeCell ref="V22:V23"/>
    <mergeCell ref="AY22:AY23"/>
    <mergeCell ref="AZ22:AZ23"/>
    <mergeCell ref="AA14:AA15"/>
    <mergeCell ref="AB14:AB15"/>
    <mergeCell ref="AC14:AC15"/>
    <mergeCell ref="AD14:AD15"/>
    <mergeCell ref="AE14:AE15"/>
    <mergeCell ref="AF14:AF15"/>
    <mergeCell ref="AY14:AY15"/>
    <mergeCell ref="AZ14:AZ15"/>
    <mergeCell ref="W14:W15"/>
    <mergeCell ref="X14:X15"/>
    <mergeCell ref="Y14:Y15"/>
    <mergeCell ref="BG22:BH23"/>
    <mergeCell ref="AA22:AA23"/>
    <mergeCell ref="AB22:AB23"/>
    <mergeCell ref="A14:A15"/>
    <mergeCell ref="Q14:Q15"/>
    <mergeCell ref="R14:R15"/>
    <mergeCell ref="S14:S15"/>
    <mergeCell ref="T14:T15"/>
    <mergeCell ref="U14:U15"/>
    <mergeCell ref="V14:V15"/>
    <mergeCell ref="Y12:Y13"/>
    <mergeCell ref="Z12:Z13"/>
    <mergeCell ref="U12:U13"/>
    <mergeCell ref="V12:V13"/>
    <mergeCell ref="H12:H13"/>
    <mergeCell ref="I14:I15"/>
    <mergeCell ref="C14:C15"/>
    <mergeCell ref="D14:D15"/>
    <mergeCell ref="E14:E15"/>
    <mergeCell ref="F14:F15"/>
    <mergeCell ref="G14:G15"/>
    <mergeCell ref="H14:H15"/>
    <mergeCell ref="I12:I13"/>
    <mergeCell ref="J12:J13"/>
    <mergeCell ref="A12:A13"/>
    <mergeCell ref="Q12:Q13"/>
    <mergeCell ref="R12:R13"/>
    <mergeCell ref="S12:S13"/>
    <mergeCell ref="T12:T13"/>
    <mergeCell ref="AE12:AE13"/>
    <mergeCell ref="AF12:AF13"/>
    <mergeCell ref="BG12:BH13"/>
    <mergeCell ref="AA12:AA13"/>
    <mergeCell ref="AB12:AB13"/>
    <mergeCell ref="AC12:AC13"/>
    <mergeCell ref="AD12:AD13"/>
    <mergeCell ref="AY12:AY13"/>
    <mergeCell ref="AM12:AM13"/>
    <mergeCell ref="AN12:AN13"/>
    <mergeCell ref="AQ12:AQ13"/>
    <mergeCell ref="AR12:AR13"/>
    <mergeCell ref="AS12:AS13"/>
    <mergeCell ref="AT12:AT13"/>
    <mergeCell ref="BA12:BA13"/>
    <mergeCell ref="AU12:AU13"/>
    <mergeCell ref="AV12:AV13"/>
    <mergeCell ref="AW12:AW13"/>
    <mergeCell ref="A8:A11"/>
    <mergeCell ref="Q8:R10"/>
    <mergeCell ref="S8:T10"/>
    <mergeCell ref="U8:V10"/>
    <mergeCell ref="AY8:AZ10"/>
    <mergeCell ref="W8:X10"/>
    <mergeCell ref="BG8:BH11"/>
    <mergeCell ref="I8:J10"/>
    <mergeCell ref="K8:L10"/>
    <mergeCell ref="O8:P10"/>
    <mergeCell ref="BC8:BD10"/>
    <mergeCell ref="BE8:BF10"/>
    <mergeCell ref="AO8:AP10"/>
    <mergeCell ref="AQ8:AR10"/>
    <mergeCell ref="AS8:AT10"/>
    <mergeCell ref="BA8:BB10"/>
    <mergeCell ref="AU8:AV10"/>
    <mergeCell ref="AW8:AX10"/>
    <mergeCell ref="AK8:AL10"/>
    <mergeCell ref="B8:B11"/>
    <mergeCell ref="AI8:AJ10"/>
    <mergeCell ref="AM8:AN10"/>
  </mergeCells>
  <pageMargins left="0.7" right="0.7" top="0.75" bottom="0.75" header="0.3" footer="0.3"/>
  <pageSetup paperSize="9" orientation="portrait" r:id="rId1"/>
  <ignoredErrors>
    <ignoredError sqref="W12:BF13 W37:BF37 W31:BF31 W64:BF64 B56:B57 W56:BF57 W23:BF23 B18:B21 B24:B30 B32:B35 W43:BF43 B38:B41 W50:BF50 B44:B48 B51:B55 B58:B62 W69:BF69 B65:B67 W76:BF76 B70:B74 W86:BF86 B77:B84 W93:BF93 B87:B91 W108:BF108 B94:B106 B109:B112 W14:BF15 X22:BF22 W36:BF36 W42:Y42 W49:BF49 W63:BF63 W68:BF68 W75:BF75 W85:BF85 W92:BF92 W107:BF107 B107 B92:U92 B85 B75:V75 B68:V68 B63:V63 B49:V49 B42:V42 B36:O36 B22:V22 C15:T15 B108 B93:V93 B86 B76:V76 B69:V69 B50:V50 B43:V43 B23:V23 E56:V57 B64:V64 C31:V31 B37:V37 C13:V13 D12:U12 C14:T14 V14 V15 Q36:V36 AA42:BF42 E85:V85 E86:V86 E107:V107 E108:V108" unlockedFormula="1"/>
    <ignoredError sqref="B3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dcterms:created xsi:type="dcterms:W3CDTF">2015-05-22T06:23:02Z</dcterms:created>
  <dcterms:modified xsi:type="dcterms:W3CDTF">2018-10-18T09:40:25Z</dcterms:modified>
</cp:coreProperties>
</file>