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2" windowWidth="15144" windowHeight="600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03" i="1"/>
  <c r="D103"/>
  <c r="E103"/>
  <c r="F103"/>
  <c r="G103"/>
  <c r="H103"/>
  <c r="I103"/>
  <c r="J103"/>
  <c r="B103"/>
  <c r="C88"/>
  <c r="D88"/>
  <c r="E88"/>
  <c r="F88"/>
  <c r="G88"/>
  <c r="H88"/>
  <c r="I88"/>
  <c r="J88"/>
  <c r="B88"/>
  <c r="C81"/>
  <c r="D81"/>
  <c r="E81"/>
  <c r="F81"/>
  <c r="G81"/>
  <c r="H81"/>
  <c r="I81"/>
  <c r="J81"/>
  <c r="B81"/>
  <c r="C71"/>
  <c r="D71"/>
  <c r="E71"/>
  <c r="F71"/>
  <c r="G71"/>
  <c r="H71"/>
  <c r="I71"/>
  <c r="J71"/>
  <c r="B71"/>
  <c r="B64"/>
  <c r="C64"/>
  <c r="D64"/>
  <c r="E64"/>
  <c r="F64"/>
  <c r="G64"/>
  <c r="H64"/>
  <c r="I64"/>
  <c r="J64"/>
  <c r="C59"/>
  <c r="D59"/>
  <c r="E59"/>
  <c r="F59"/>
  <c r="G59"/>
  <c r="H59"/>
  <c r="I59"/>
  <c r="J59"/>
  <c r="B59"/>
  <c r="C52"/>
  <c r="D52"/>
  <c r="E52"/>
  <c r="F52"/>
  <c r="G52"/>
  <c r="H52"/>
  <c r="I52"/>
  <c r="J52"/>
  <c r="B52"/>
  <c r="C45"/>
  <c r="D45"/>
  <c r="E45"/>
  <c r="F45"/>
  <c r="G45"/>
  <c r="H45"/>
  <c r="I45"/>
  <c r="J45"/>
  <c r="B45"/>
  <c r="C38"/>
  <c r="D38"/>
  <c r="E38"/>
  <c r="F38"/>
  <c r="G38"/>
  <c r="H38"/>
  <c r="I38"/>
  <c r="J38"/>
  <c r="B38"/>
  <c r="C32"/>
  <c r="D32"/>
  <c r="E32"/>
  <c r="F32"/>
  <c r="G32"/>
  <c r="H32"/>
  <c r="I32"/>
  <c r="J32"/>
  <c r="B32"/>
  <c r="C27"/>
  <c r="D27"/>
  <c r="E27"/>
  <c r="F27"/>
  <c r="G27"/>
  <c r="H27"/>
  <c r="I27"/>
  <c r="J27"/>
  <c r="B27"/>
  <c r="C18"/>
  <c r="D18"/>
  <c r="E18"/>
  <c r="F18"/>
  <c r="G18"/>
  <c r="H18"/>
  <c r="I18"/>
  <c r="J18"/>
  <c r="B18"/>
  <c r="C10"/>
  <c r="D10"/>
  <c r="E10"/>
  <c r="F10"/>
  <c r="G10"/>
  <c r="H10"/>
  <c r="I10"/>
  <c r="J10"/>
  <c r="B10"/>
  <c r="J8" l="1"/>
  <c r="F8"/>
  <c r="H8"/>
  <c r="D8"/>
  <c r="B8"/>
  <c r="I8"/>
  <c r="G8"/>
  <c r="E8"/>
  <c r="C8"/>
</calcChain>
</file>

<file path=xl/sharedStrings.xml><?xml version="1.0" encoding="utf-8"?>
<sst xmlns="http://schemas.openxmlformats.org/spreadsheetml/2006/main" count="390" uniqueCount="193">
  <si>
    <t>Σε τόννους</t>
  </si>
  <si>
    <t>In tons</t>
  </si>
  <si>
    <t xml:space="preserve">Περιφέρειες και Περιφερειακές Ενότητες      </t>
  </si>
  <si>
    <t>Regions and Regional Unities (NUTS 2)</t>
  </si>
  <si>
    <t>Σύνολο Ελλάδας</t>
  </si>
  <si>
    <t>Greece Total</t>
  </si>
  <si>
    <t>Περιφέρεια Ανατολικής Μακεδονίας και Θράκης</t>
  </si>
  <si>
    <t>Region of Eastern Macedonia and Thrace</t>
  </si>
  <si>
    <t xml:space="preserve">  Ροδόπης</t>
  </si>
  <si>
    <t xml:space="preserve">  Rodopi</t>
  </si>
  <si>
    <t xml:space="preserve">  Δράμας</t>
  </si>
  <si>
    <t xml:space="preserve">  Drama</t>
  </si>
  <si>
    <t xml:space="preserve">  Έβρου</t>
  </si>
  <si>
    <t xml:space="preserve">  Evros</t>
  </si>
  <si>
    <t xml:space="preserve">  Θάσου</t>
  </si>
  <si>
    <t xml:space="preserve">  Thasos</t>
  </si>
  <si>
    <t xml:space="preserve">  Καβάλας</t>
  </si>
  <si>
    <t xml:space="preserve">  Kavala</t>
  </si>
  <si>
    <t xml:space="preserve">  Ξάνθης</t>
  </si>
  <si>
    <t xml:space="preserve">  Xanthi</t>
  </si>
  <si>
    <t>Περιφέρεια Κεντρικής Μακεδονίας</t>
  </si>
  <si>
    <t>Region of Central Macedonia</t>
  </si>
  <si>
    <t xml:space="preserve">  Θεσσαλονίκης</t>
  </si>
  <si>
    <t xml:space="preserve">  Thessaloniki</t>
  </si>
  <si>
    <t xml:space="preserve">  Ημαθίας</t>
  </si>
  <si>
    <t xml:space="preserve">  Imathia</t>
  </si>
  <si>
    <t xml:space="preserve">  Κιλκίς</t>
  </si>
  <si>
    <t xml:space="preserve">  Kilkis</t>
  </si>
  <si>
    <t xml:space="preserve">  Πέλλας</t>
  </si>
  <si>
    <t xml:space="preserve">  Pella</t>
  </si>
  <si>
    <t xml:space="preserve">  Πιερίας</t>
  </si>
  <si>
    <t xml:space="preserve">  Pieria</t>
  </si>
  <si>
    <t xml:space="preserve">  Σερρών</t>
  </si>
  <si>
    <t xml:space="preserve">  Serres</t>
  </si>
  <si>
    <t xml:space="preserve">  Χαλκιδικής</t>
  </si>
  <si>
    <t xml:space="preserve">  Chalkidiki</t>
  </si>
  <si>
    <t xml:space="preserve">  Κοζάνης</t>
  </si>
  <si>
    <t xml:space="preserve">  Kozani</t>
  </si>
  <si>
    <t xml:space="preserve">  Γρεβενών</t>
  </si>
  <si>
    <t xml:space="preserve">  Grevena</t>
  </si>
  <si>
    <t xml:space="preserve">  Καστοριάς</t>
  </si>
  <si>
    <t xml:space="preserve">  Kastoria</t>
  </si>
  <si>
    <t xml:space="preserve">  Φλώρινας</t>
  </si>
  <si>
    <t xml:space="preserve">  Florina</t>
  </si>
  <si>
    <t>Περιφέρεια Ηπείρου</t>
  </si>
  <si>
    <t>Region of Epirus</t>
  </si>
  <si>
    <t xml:space="preserve">  Ιωαννίνων</t>
  </si>
  <si>
    <t xml:space="preserve">  Ionnina</t>
  </si>
  <si>
    <t xml:space="preserve">  Άρτας</t>
  </si>
  <si>
    <t xml:space="preserve">  Arta</t>
  </si>
  <si>
    <t xml:space="preserve">  Θεσπρωτίας</t>
  </si>
  <si>
    <t xml:space="preserve">  Thesprotia</t>
  </si>
  <si>
    <t xml:space="preserve">  Πρέβεζας</t>
  </si>
  <si>
    <t xml:space="preserve">  Preveza</t>
  </si>
  <si>
    <t>Περιφέρεια Θεσσαλίας</t>
  </si>
  <si>
    <t>Region of Thessally</t>
  </si>
  <si>
    <t xml:space="preserve">  Λάρισας</t>
  </si>
  <si>
    <t xml:space="preserve">  Larissa</t>
  </si>
  <si>
    <t xml:space="preserve">  Καρδίτσας</t>
  </si>
  <si>
    <t xml:space="preserve">  Karditsa</t>
  </si>
  <si>
    <t xml:space="preserve">  Μαγνησίας</t>
  </si>
  <si>
    <t xml:space="preserve">  Magnesia</t>
  </si>
  <si>
    <t xml:space="preserve">  Σποράδων</t>
  </si>
  <si>
    <t xml:space="preserve">  Sporades Islands</t>
  </si>
  <si>
    <t xml:space="preserve">  Τρικάλων</t>
  </si>
  <si>
    <t xml:space="preserve">  Trikala</t>
  </si>
  <si>
    <t>Περιφέρεια Στερεάς Ελλάδας</t>
  </si>
  <si>
    <t>Region of Central Greece</t>
  </si>
  <si>
    <t xml:space="preserve">  Φθιώτιδας</t>
  </si>
  <si>
    <t xml:space="preserve">  Pthiotida</t>
  </si>
  <si>
    <t xml:space="preserve">  Βοιωτίας</t>
  </si>
  <si>
    <t xml:space="preserve">  Viotia</t>
  </si>
  <si>
    <t xml:space="preserve">  Εύβοιας</t>
  </si>
  <si>
    <t xml:space="preserve">  Evia</t>
  </si>
  <si>
    <t xml:space="preserve">  Ευρυτανίας</t>
  </si>
  <si>
    <t xml:space="preserve">  Evritania</t>
  </si>
  <si>
    <t xml:space="preserve">  Φωκίδας</t>
  </si>
  <si>
    <t xml:space="preserve">  Fokida</t>
  </si>
  <si>
    <t>Περιφέρεια Ιονίων Νήσων</t>
  </si>
  <si>
    <t>Region of Ionian Islands</t>
  </si>
  <si>
    <t xml:space="preserve">  Κέρκυρας</t>
  </si>
  <si>
    <t xml:space="preserve">  Corfu</t>
  </si>
  <si>
    <t xml:space="preserve">  Ζακύνθου</t>
  </si>
  <si>
    <t xml:space="preserve">  Zakynthos</t>
  </si>
  <si>
    <t xml:space="preserve">  Ιθάκης</t>
  </si>
  <si>
    <t xml:space="preserve">  Ithaka</t>
  </si>
  <si>
    <t xml:space="preserve">  Κεφαλληνίας</t>
  </si>
  <si>
    <t xml:space="preserve">  Kefallonia</t>
  </si>
  <si>
    <t xml:space="preserve">  Λευκάδας</t>
  </si>
  <si>
    <t xml:space="preserve">  Lefkada</t>
  </si>
  <si>
    <t>Περιφέρεια Δυτικής Ελλάδας</t>
  </si>
  <si>
    <t>Region of Western Greece</t>
  </si>
  <si>
    <t xml:space="preserve">  Αχαϊας</t>
  </si>
  <si>
    <t xml:space="preserve">  Achaia</t>
  </si>
  <si>
    <t xml:space="preserve">  Αιτωλ/νανίας</t>
  </si>
  <si>
    <t xml:space="preserve">  Etolia and Akarnania</t>
  </si>
  <si>
    <t xml:space="preserve">  Ηλείας</t>
  </si>
  <si>
    <t xml:space="preserve">  Ilia</t>
  </si>
  <si>
    <t>Περιφέρεια Πελοποννήσου</t>
  </si>
  <si>
    <t>Region of Peloponnese</t>
  </si>
  <si>
    <t xml:space="preserve">  Αρκαδίας</t>
  </si>
  <si>
    <t xml:space="preserve">  Arkadia</t>
  </si>
  <si>
    <t xml:space="preserve">  Αργολίδας</t>
  </si>
  <si>
    <t xml:space="preserve">  Argolida</t>
  </si>
  <si>
    <t xml:space="preserve">  Κορινθίας</t>
  </si>
  <si>
    <t xml:space="preserve">  Korinthia</t>
  </si>
  <si>
    <t xml:space="preserve">  Λακωνίας</t>
  </si>
  <si>
    <t xml:space="preserve">  Lakonia</t>
  </si>
  <si>
    <t xml:space="preserve">  Μεσσηνίας</t>
  </si>
  <si>
    <t xml:space="preserve">  Mesinia</t>
  </si>
  <si>
    <t>Περιφέρεια Αττικής</t>
  </si>
  <si>
    <t>Region of Attica</t>
  </si>
  <si>
    <t>Κεντρικού Τομέα Αθηνών</t>
  </si>
  <si>
    <t xml:space="preserve">  Athens Central Section</t>
  </si>
  <si>
    <t>Βορείου Τομέα Αθηνών</t>
  </si>
  <si>
    <t xml:space="preserve">  Athens North Section</t>
  </si>
  <si>
    <t>Δυτικού Τομέα Αθηνών</t>
  </si>
  <si>
    <t xml:space="preserve">  Athens West Section</t>
  </si>
  <si>
    <t>Νοτίου Τομέα Αθηνών</t>
  </si>
  <si>
    <t xml:space="preserve">  Athens South Section</t>
  </si>
  <si>
    <t>Ανατολικής Αττικής</t>
  </si>
  <si>
    <t xml:space="preserve">  Athens East Section</t>
  </si>
  <si>
    <t>Δυτικής Αττικής</t>
  </si>
  <si>
    <t xml:space="preserve">  West Attica</t>
  </si>
  <si>
    <t>Πειραιώς</t>
  </si>
  <si>
    <t xml:space="preserve">  Pireaus</t>
  </si>
  <si>
    <t>Νήσων</t>
  </si>
  <si>
    <t xml:space="preserve">  Attica Islands</t>
  </si>
  <si>
    <t>Περιφέρεια Βορείου Αιγαίου</t>
  </si>
  <si>
    <t>Region of Northern Aegean</t>
  </si>
  <si>
    <t xml:space="preserve">  Λέσβου</t>
  </si>
  <si>
    <t xml:space="preserve">  Lesbos</t>
  </si>
  <si>
    <t xml:space="preserve">  Ικαρίας</t>
  </si>
  <si>
    <t xml:space="preserve">  Ikaria</t>
  </si>
  <si>
    <t xml:space="preserve">  Λήμνου</t>
  </si>
  <si>
    <t xml:space="preserve">  Limnos</t>
  </si>
  <si>
    <t xml:space="preserve">  Σάμου.</t>
  </si>
  <si>
    <t xml:space="preserve">  Samos</t>
  </si>
  <si>
    <t xml:space="preserve">  Χίου</t>
  </si>
  <si>
    <t xml:space="preserve">  Chios</t>
  </si>
  <si>
    <t>Περιφέρεια Νοτίου Αιγαίου</t>
  </si>
  <si>
    <t>Region of Southern Aegean</t>
  </si>
  <si>
    <t xml:space="preserve">  Σύρου</t>
  </si>
  <si>
    <t xml:space="preserve">  Syros</t>
  </si>
  <si>
    <t xml:space="preserve">  Άνδρου</t>
  </si>
  <si>
    <t xml:space="preserve">  Andros</t>
  </si>
  <si>
    <t xml:space="preserve">  Θήρας</t>
  </si>
  <si>
    <t xml:space="preserve">  Thira</t>
  </si>
  <si>
    <t xml:space="preserve">  Καλύμνου</t>
  </si>
  <si>
    <t xml:space="preserve">  Kalimnos</t>
  </si>
  <si>
    <t xml:space="preserve">  Καρπάθου</t>
  </si>
  <si>
    <t xml:space="preserve">  Karpathos</t>
  </si>
  <si>
    <t xml:space="preserve">  Κύθνου</t>
  </si>
  <si>
    <t xml:space="preserve">  Kythnos</t>
  </si>
  <si>
    <t xml:space="preserve">  Κω</t>
  </si>
  <si>
    <t xml:space="preserve">  Kos</t>
  </si>
  <si>
    <t xml:space="preserve">  Μήλου</t>
  </si>
  <si>
    <t xml:space="preserve">  Milos</t>
  </si>
  <si>
    <t xml:space="preserve">  Μυκόνου.</t>
  </si>
  <si>
    <t xml:space="preserve">  Mykonos</t>
  </si>
  <si>
    <t xml:space="preserve">  Νάξου</t>
  </si>
  <si>
    <t xml:space="preserve">  Naxos</t>
  </si>
  <si>
    <t xml:space="preserve">  Πάρου</t>
  </si>
  <si>
    <t xml:space="preserve">  Paros</t>
  </si>
  <si>
    <t xml:space="preserve">  Ρόδου</t>
  </si>
  <si>
    <t xml:space="preserve">  Rhodes</t>
  </si>
  <si>
    <t xml:space="preserve">  Τήνου</t>
  </si>
  <si>
    <t xml:space="preserve">  Tinos</t>
  </si>
  <si>
    <t>Περιφέρεια Κρήτης</t>
  </si>
  <si>
    <t>Region of Crete</t>
  </si>
  <si>
    <t xml:space="preserve">  Ηρακλείου</t>
  </si>
  <si>
    <t xml:space="preserve">  Heraklion</t>
  </si>
  <si>
    <t xml:space="preserve">  Λασιθίου</t>
  </si>
  <si>
    <t xml:space="preserve">  Lasithi</t>
  </si>
  <si>
    <t xml:space="preserve">  Ρεθύμνης</t>
  </si>
  <si>
    <t xml:space="preserve">  Rethymno</t>
  </si>
  <si>
    <t xml:space="preserve">  Χανίων</t>
  </si>
  <si>
    <t xml:space="preserve">  Chania</t>
  </si>
  <si>
    <t>Δέρματα νωπά (τεμάχια) Hides and skins (pieces) from</t>
  </si>
  <si>
    <t>Μικρών ζώων Small animals</t>
  </si>
  <si>
    <t>Μαλλιά προβάτων Sheep wool</t>
  </si>
  <si>
    <t>Τρίχες αιγών Goat hairs</t>
  </si>
  <si>
    <t>Λίπος χοιρινό Lard</t>
  </si>
  <si>
    <t>Αυγά (χιλιάδες τεμάχια) Eggs (thousand pieces)</t>
  </si>
  <si>
    <t>Μέλι Honey</t>
  </si>
  <si>
    <t>Κερί Wax</t>
  </si>
  <si>
    <t>Κουκούλια, χλωρά Cocoons, fresh</t>
  </si>
  <si>
    <t>Μεγάλων ζώων           Big animals</t>
  </si>
  <si>
    <t>—</t>
  </si>
  <si>
    <t>Περιφέρεια Δυτικής Μακεδονίας</t>
  </si>
  <si>
    <t>Region of Western Macedonia</t>
  </si>
  <si>
    <t>Πίνακας 7γ. Παραγωγή λοιπών κτηνοτροφικών προϊόντων, κατά Περιφέρεια και Περιφερειακή Ενότητα: 2013</t>
  </si>
  <si>
    <t>Table 7c. Production of other primary livestock by-products, by Region and Regional Unity: 2013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</si>
</sst>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b/>
      <sz val="8"/>
      <name val="Arial"/>
      <family val="2"/>
      <charset val="161"/>
    </font>
    <font>
      <sz val="8"/>
      <name val="Arial"/>
      <family val="2"/>
      <charset val="161"/>
    </font>
    <font>
      <sz val="8"/>
      <color indexed="8"/>
      <name val="Arial"/>
      <family val="2"/>
      <charset val="161"/>
    </font>
    <font>
      <b/>
      <sz val="8"/>
      <color indexed="8"/>
      <name val="Arial"/>
      <family val="2"/>
      <charset val="161"/>
    </font>
    <font>
      <sz val="8"/>
      <color indexed="8"/>
      <name val="Arial"/>
      <family val="2"/>
      <charset val="161"/>
    </font>
    <font>
      <sz val="8"/>
      <color theme="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/>
    <xf numFmtId="0" fontId="1" fillId="0" borderId="0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Font="1" applyBorder="1"/>
    <xf numFmtId="49" fontId="2" fillId="0" borderId="0" xfId="0" applyNumberFormat="1" applyFont="1" applyFill="1" applyBorder="1" applyAlignment="1" applyProtection="1">
      <alignment horizontal="left" wrapText="1" indent="2"/>
    </xf>
    <xf numFmtId="3" fontId="2" fillId="0" borderId="2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/>
    </xf>
    <xf numFmtId="3" fontId="2" fillId="0" borderId="3" xfId="0" applyNumberFormat="1" applyFont="1" applyFill="1" applyBorder="1" applyAlignment="1" applyProtection="1">
      <alignment horizontal="right"/>
    </xf>
    <xf numFmtId="3" fontId="2" fillId="0" borderId="4" xfId="0" applyNumberFormat="1" applyFont="1" applyFill="1" applyBorder="1" applyAlignment="1" applyProtection="1">
      <alignment horizontal="right"/>
    </xf>
    <xf numFmtId="0" fontId="3" fillId="0" borderId="0" xfId="0" applyFont="1" applyBorder="1" applyAlignment="1">
      <alignment horizontal="left" indent="2"/>
    </xf>
    <xf numFmtId="0" fontId="3" fillId="0" borderId="0" xfId="0" applyFont="1" applyBorder="1" applyAlignment="1">
      <alignment horizontal="left"/>
    </xf>
    <xf numFmtId="49" fontId="5" fillId="0" borderId="0" xfId="0" applyNumberFormat="1" applyFont="1" applyBorder="1" applyAlignment="1" applyProtection="1">
      <alignment horizontal="left" vertical="center" wrapText="1" indent="2"/>
      <protection locked="0"/>
    </xf>
    <xf numFmtId="49" fontId="2" fillId="0" borderId="1" xfId="0" applyNumberFormat="1" applyFont="1" applyFill="1" applyBorder="1" applyAlignment="1" applyProtection="1">
      <alignment horizontal="left" wrapText="1" indent="2"/>
    </xf>
    <xf numFmtId="0" fontId="3" fillId="0" borderId="1" xfId="0" applyFont="1" applyBorder="1" applyAlignment="1">
      <alignment horizontal="left" indent="2"/>
    </xf>
    <xf numFmtId="0" fontId="3" fillId="0" borderId="1" xfId="0" applyFont="1" applyBorder="1" applyAlignment="1">
      <alignment horizontal="left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2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2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49" fontId="1" fillId="0" borderId="14" xfId="0" applyNumberFormat="1" applyFont="1" applyFill="1" applyBorder="1" applyAlignment="1" applyProtection="1">
      <alignment horizontal="left" vertical="center" wrapText="1" indent="1"/>
    </xf>
    <xf numFmtId="49" fontId="1" fillId="0" borderId="0" xfId="0" applyNumberFormat="1" applyFont="1" applyFill="1" applyBorder="1" applyAlignment="1" applyProtection="1">
      <alignment horizontal="left" vertical="center" wrapText="1" indent="1"/>
    </xf>
    <xf numFmtId="3" fontId="4" fillId="0" borderId="15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Border="1" applyAlignment="1">
      <alignment horizontal="right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3" fontId="4" fillId="0" borderId="2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49" fontId="1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Border="1" applyAlignment="1"/>
    <xf numFmtId="3" fontId="1" fillId="0" borderId="3" xfId="0" applyNumberFormat="1" applyFont="1" applyFill="1" applyBorder="1" applyAlignment="1" applyProtection="1">
      <alignment horizontal="right" vertical="center"/>
    </xf>
    <xf numFmtId="3" fontId="6" fillId="0" borderId="0" xfId="0" applyNumberFormat="1" applyFont="1" applyBorder="1" applyAlignment="1">
      <alignment horizontal="right" vertical="top" wrapText="1"/>
    </xf>
    <xf numFmtId="3" fontId="6" fillId="0" borderId="3" xfId="0" applyNumberFormat="1" applyFont="1" applyBorder="1" applyAlignment="1">
      <alignment horizontal="right" vertical="top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3" fontId="4" fillId="0" borderId="18" xfId="0" applyNumberFormat="1" applyFont="1" applyBorder="1" applyAlignment="1">
      <alignment horizontal="right" vertical="center"/>
    </xf>
    <xf numFmtId="3" fontId="4" fillId="0" borderId="22" xfId="0" applyNumberFormat="1" applyFont="1" applyBorder="1" applyAlignment="1">
      <alignment horizontal="right" vertical="center"/>
    </xf>
    <xf numFmtId="3" fontId="4" fillId="0" borderId="20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top" wrapText="1"/>
    </xf>
    <xf numFmtId="3" fontId="6" fillId="0" borderId="4" xfId="0" applyNumberFormat="1" applyFont="1" applyBorder="1" applyAlignment="1">
      <alignment horizontal="right" vertical="top" wrapText="1"/>
    </xf>
    <xf numFmtId="0" fontId="6" fillId="0" borderId="4" xfId="0" applyFont="1" applyBorder="1" applyAlignment="1">
      <alignment horizontal="right" vertical="top" wrapText="1"/>
    </xf>
    <xf numFmtId="3" fontId="1" fillId="0" borderId="2" xfId="0" applyNumberFormat="1" applyFont="1" applyFill="1" applyBorder="1" applyAlignment="1" applyProtection="1">
      <alignment horizontal="right" vertical="center"/>
    </xf>
    <xf numFmtId="3" fontId="1" fillId="0" borderId="4" xfId="0" applyNumberFormat="1" applyFont="1" applyFill="1" applyBorder="1" applyAlignment="1" applyProtection="1">
      <alignment horizontal="right" vertical="center"/>
    </xf>
    <xf numFmtId="3" fontId="6" fillId="0" borderId="5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right" vertical="top" wrapText="1"/>
    </xf>
    <xf numFmtId="3" fontId="6" fillId="0" borderId="6" xfId="0" applyNumberFormat="1" applyFont="1" applyBorder="1" applyAlignment="1">
      <alignment horizontal="right" vertical="top" wrapText="1"/>
    </xf>
    <xf numFmtId="0" fontId="6" fillId="0" borderId="7" xfId="0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8"/>
  <sheetViews>
    <sheetView showGridLines="0" tabSelected="1" zoomScale="140" zoomScaleNormal="140" workbookViewId="0">
      <selection activeCell="D10" sqref="D10:D11"/>
    </sheetView>
  </sheetViews>
  <sheetFormatPr defaultRowHeight="10.199999999999999"/>
  <cols>
    <col min="1" max="1" width="37.33203125" style="1" customWidth="1"/>
    <col min="2" max="2" width="10.21875" style="1" customWidth="1"/>
    <col min="3" max="3" width="8.6640625" style="1" customWidth="1"/>
    <col min="4" max="4" width="8.109375" style="1" customWidth="1"/>
    <col min="5" max="5" width="6.44140625" style="1" customWidth="1"/>
    <col min="6" max="6" width="6.109375" style="1" customWidth="1"/>
    <col min="7" max="7" width="7.77734375" style="1" customWidth="1"/>
    <col min="8" max="8" width="5.44140625" style="1" customWidth="1"/>
    <col min="9" max="9" width="4.5546875" style="1" customWidth="1"/>
    <col min="10" max="10" width="8" style="1" customWidth="1"/>
    <col min="11" max="11" width="10.21875" style="1" customWidth="1"/>
    <col min="12" max="12" width="8.88671875" style="1" customWidth="1"/>
    <col min="13" max="13" width="8.109375" style="1" customWidth="1"/>
    <col min="14" max="16384" width="8.88671875" style="1"/>
  </cols>
  <sheetData>
    <row r="1" spans="1:16">
      <c r="A1" s="19" t="s">
        <v>191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"/>
      <c r="O1" s="2"/>
      <c r="P1" s="2"/>
    </row>
    <row r="2" spans="1:16">
      <c r="A2" s="19" t="s">
        <v>192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"/>
      <c r="O2" s="2"/>
      <c r="P2" s="2"/>
    </row>
    <row r="3" spans="1:16" ht="10.8" thickBot="1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K3" s="5"/>
      <c r="L3" s="20" t="s">
        <v>1</v>
      </c>
      <c r="M3" s="20"/>
      <c r="N3" s="6"/>
      <c r="O3" s="6"/>
      <c r="P3" s="6"/>
    </row>
    <row r="4" spans="1:16">
      <c r="A4" s="21" t="s">
        <v>2</v>
      </c>
      <c r="B4" s="24" t="s">
        <v>178</v>
      </c>
      <c r="C4" s="25"/>
      <c r="D4" s="28" t="s">
        <v>180</v>
      </c>
      <c r="E4" s="28" t="s">
        <v>181</v>
      </c>
      <c r="F4" s="28" t="s">
        <v>182</v>
      </c>
      <c r="G4" s="28" t="s">
        <v>183</v>
      </c>
      <c r="H4" s="25" t="s">
        <v>184</v>
      </c>
      <c r="I4" s="28" t="s">
        <v>185</v>
      </c>
      <c r="J4" s="30" t="s">
        <v>186</v>
      </c>
      <c r="K4" s="21" t="s">
        <v>3</v>
      </c>
      <c r="L4" s="21"/>
      <c r="M4" s="21"/>
    </row>
    <row r="5" spans="1:16" ht="22.2" customHeight="1">
      <c r="A5" s="22"/>
      <c r="B5" s="26"/>
      <c r="C5" s="27"/>
      <c r="D5" s="29"/>
      <c r="E5" s="29"/>
      <c r="F5" s="29"/>
      <c r="G5" s="29"/>
      <c r="H5" s="38"/>
      <c r="I5" s="29"/>
      <c r="J5" s="31"/>
      <c r="K5" s="22"/>
      <c r="L5" s="22"/>
      <c r="M5" s="22"/>
    </row>
    <row r="6" spans="1:16">
      <c r="A6" s="22"/>
      <c r="B6" s="32" t="s">
        <v>179</v>
      </c>
      <c r="C6" s="33" t="s">
        <v>187</v>
      </c>
      <c r="D6" s="29"/>
      <c r="E6" s="29"/>
      <c r="F6" s="29"/>
      <c r="G6" s="29"/>
      <c r="H6" s="38"/>
      <c r="I6" s="29"/>
      <c r="J6" s="31"/>
      <c r="K6" s="22"/>
      <c r="L6" s="22"/>
      <c r="M6" s="22"/>
    </row>
    <row r="7" spans="1:16" ht="22.8" customHeight="1" thickBot="1">
      <c r="A7" s="23"/>
      <c r="B7" s="50"/>
      <c r="C7" s="29"/>
      <c r="D7" s="29"/>
      <c r="E7" s="29"/>
      <c r="F7" s="29"/>
      <c r="G7" s="29"/>
      <c r="H7" s="38"/>
      <c r="I7" s="29"/>
      <c r="J7" s="31"/>
      <c r="K7" s="23"/>
      <c r="L7" s="23"/>
      <c r="M7" s="23"/>
    </row>
    <row r="8" spans="1:16">
      <c r="A8" s="34" t="s">
        <v>4</v>
      </c>
      <c r="B8" s="51">
        <f>SUM(B10,B18,B27,B32,B38,B45,B52,B59,B64,B71,B81,B88,B103)</f>
        <v>8009.0330000000004</v>
      </c>
      <c r="C8" s="52">
        <f t="shared" ref="C8:J8" si="0">SUM(C10,C18,C27,C32,C38,C45,C52,C59,C64,C71,C81,C88,C103)</f>
        <v>193.96</v>
      </c>
      <c r="D8" s="52">
        <f t="shared" si="0"/>
        <v>7785.7820000000002</v>
      </c>
      <c r="E8" s="52">
        <f t="shared" si="0"/>
        <v>1437.4860000000003</v>
      </c>
      <c r="F8" s="52">
        <f t="shared" si="0"/>
        <v>697.40500000000009</v>
      </c>
      <c r="G8" s="52">
        <f t="shared" si="0"/>
        <v>1792063.219</v>
      </c>
      <c r="H8" s="52">
        <f t="shared" si="0"/>
        <v>15697.036</v>
      </c>
      <c r="I8" s="52">
        <f t="shared" si="0"/>
        <v>362.81799999999998</v>
      </c>
      <c r="J8" s="53">
        <f t="shared" si="0"/>
        <v>1918</v>
      </c>
      <c r="K8" s="19" t="s">
        <v>5</v>
      </c>
      <c r="L8" s="19"/>
      <c r="M8" s="19"/>
      <c r="N8" s="7"/>
    </row>
    <row r="9" spans="1:16">
      <c r="A9" s="35"/>
      <c r="B9" s="36"/>
      <c r="C9" s="39"/>
      <c r="D9" s="39"/>
      <c r="E9" s="39"/>
      <c r="F9" s="39"/>
      <c r="G9" s="39"/>
      <c r="H9" s="39"/>
      <c r="I9" s="39"/>
      <c r="J9" s="54"/>
      <c r="K9" s="19"/>
      <c r="L9" s="19"/>
      <c r="M9" s="19"/>
      <c r="N9" s="7"/>
    </row>
    <row r="10" spans="1:16">
      <c r="A10" s="41" t="s">
        <v>6</v>
      </c>
      <c r="B10" s="42">
        <f>SUM(B12:B17)</f>
        <v>295.16199999999998</v>
      </c>
      <c r="C10" s="37">
        <f t="shared" ref="C10:J10" si="1">SUM(C12:C17)</f>
        <v>29.059000000000001</v>
      </c>
      <c r="D10" s="37">
        <f t="shared" si="1"/>
        <v>489.33999999999992</v>
      </c>
      <c r="E10" s="37">
        <f t="shared" si="1"/>
        <v>132.49099999999999</v>
      </c>
      <c r="F10" s="37">
        <f t="shared" si="1"/>
        <v>55.1</v>
      </c>
      <c r="G10" s="37">
        <f t="shared" si="1"/>
        <v>154510.64000000001</v>
      </c>
      <c r="H10" s="37">
        <f t="shared" si="1"/>
        <v>1210.9270000000001</v>
      </c>
      <c r="I10" s="37">
        <f t="shared" si="1"/>
        <v>22.201000000000001</v>
      </c>
      <c r="J10" s="54">
        <f t="shared" si="1"/>
        <v>1853</v>
      </c>
      <c r="K10" s="40" t="s">
        <v>7</v>
      </c>
      <c r="L10" s="40"/>
      <c r="M10" s="40"/>
      <c r="N10" s="7"/>
    </row>
    <row r="11" spans="1:16">
      <c r="A11" s="41"/>
      <c r="B11" s="42"/>
      <c r="C11" s="37"/>
      <c r="D11" s="37"/>
      <c r="E11" s="37"/>
      <c r="F11" s="37"/>
      <c r="G11" s="37"/>
      <c r="H11" s="37"/>
      <c r="I11" s="37"/>
      <c r="J11" s="54"/>
      <c r="K11" s="40"/>
      <c r="L11" s="40"/>
      <c r="M11" s="40"/>
      <c r="N11" s="7"/>
    </row>
    <row r="12" spans="1:16">
      <c r="A12" s="8" t="s">
        <v>8</v>
      </c>
      <c r="B12" s="55">
        <v>77.94</v>
      </c>
      <c r="C12" s="48">
        <v>7.8860000000000001</v>
      </c>
      <c r="D12" s="49">
        <v>165.2</v>
      </c>
      <c r="E12" s="48">
        <v>40.679000000000002</v>
      </c>
      <c r="F12" s="49" t="s">
        <v>188</v>
      </c>
      <c r="G12" s="48">
        <v>12159.25</v>
      </c>
      <c r="H12" s="49">
        <v>177.95</v>
      </c>
      <c r="I12" s="48">
        <v>5.4409999999999998</v>
      </c>
      <c r="J12" s="56" t="s">
        <v>188</v>
      </c>
      <c r="K12" s="13" t="s">
        <v>9</v>
      </c>
      <c r="L12" s="14"/>
      <c r="M12" s="14"/>
      <c r="N12" s="7"/>
    </row>
    <row r="13" spans="1:16">
      <c r="A13" s="8" t="s">
        <v>10</v>
      </c>
      <c r="B13" s="55">
        <v>74.963999999999999</v>
      </c>
      <c r="C13" s="48">
        <v>5.6630000000000003</v>
      </c>
      <c r="D13" s="49">
        <v>53.548000000000002</v>
      </c>
      <c r="E13" s="48">
        <v>28.716000000000001</v>
      </c>
      <c r="F13" s="49" t="s">
        <v>188</v>
      </c>
      <c r="G13" s="48">
        <v>8519.27</v>
      </c>
      <c r="H13" s="49">
        <v>156.625</v>
      </c>
      <c r="I13" s="48">
        <v>4.0970000000000004</v>
      </c>
      <c r="J13" s="57" t="s">
        <v>188</v>
      </c>
      <c r="K13" s="13" t="s">
        <v>11</v>
      </c>
      <c r="L13" s="14"/>
      <c r="M13" s="14"/>
      <c r="N13" s="7"/>
    </row>
    <row r="14" spans="1:16">
      <c r="A14" s="8" t="s">
        <v>12</v>
      </c>
      <c r="B14" s="55">
        <v>40.488999999999997</v>
      </c>
      <c r="C14" s="48">
        <v>4.5880000000000001</v>
      </c>
      <c r="D14" s="49">
        <v>101.06100000000001</v>
      </c>
      <c r="E14" s="48">
        <v>18.059000000000001</v>
      </c>
      <c r="F14" s="49">
        <v>55.1</v>
      </c>
      <c r="G14" s="48">
        <v>111152.85</v>
      </c>
      <c r="H14" s="49">
        <v>457.20100000000002</v>
      </c>
      <c r="I14" s="48">
        <v>4.4619999999999997</v>
      </c>
      <c r="J14" s="56">
        <v>1853</v>
      </c>
      <c r="K14" s="13" t="s">
        <v>13</v>
      </c>
      <c r="L14" s="14"/>
      <c r="M14" s="14"/>
      <c r="N14" s="7"/>
    </row>
    <row r="15" spans="1:16">
      <c r="A15" s="8" t="s">
        <v>14</v>
      </c>
      <c r="B15" s="55">
        <v>2.3719999999999999</v>
      </c>
      <c r="C15" s="48" t="s">
        <v>188</v>
      </c>
      <c r="D15" s="49">
        <v>29.77</v>
      </c>
      <c r="E15" s="48">
        <v>7.07</v>
      </c>
      <c r="F15" s="49" t="s">
        <v>188</v>
      </c>
      <c r="G15" s="48">
        <v>411</v>
      </c>
      <c r="H15" s="49">
        <v>214</v>
      </c>
      <c r="I15" s="48">
        <v>4.21</v>
      </c>
      <c r="J15" s="57" t="s">
        <v>188</v>
      </c>
      <c r="K15" s="13" t="s">
        <v>15</v>
      </c>
      <c r="L15" s="14"/>
      <c r="M15" s="14"/>
      <c r="N15" s="7"/>
    </row>
    <row r="16" spans="1:16">
      <c r="A16" s="8" t="s">
        <v>16</v>
      </c>
      <c r="B16" s="55">
        <v>36.188000000000002</v>
      </c>
      <c r="C16" s="48">
        <v>1.268</v>
      </c>
      <c r="D16" s="49">
        <v>66.168999999999997</v>
      </c>
      <c r="E16" s="48">
        <v>17.760999999999999</v>
      </c>
      <c r="F16" s="49" t="s">
        <v>188</v>
      </c>
      <c r="G16" s="48">
        <v>18917.599999999999</v>
      </c>
      <c r="H16" s="49">
        <v>104.401</v>
      </c>
      <c r="I16" s="48">
        <v>3.9910000000000001</v>
      </c>
      <c r="J16" s="57" t="s">
        <v>188</v>
      </c>
      <c r="K16" s="13" t="s">
        <v>17</v>
      </c>
      <c r="L16" s="14"/>
      <c r="M16" s="14"/>
      <c r="N16" s="7"/>
    </row>
    <row r="17" spans="1:14">
      <c r="A17" s="8" t="s">
        <v>18</v>
      </c>
      <c r="B17" s="55">
        <v>63.209000000000003</v>
      </c>
      <c r="C17" s="48">
        <v>9.6539999999999999</v>
      </c>
      <c r="D17" s="49">
        <v>73.591999999999999</v>
      </c>
      <c r="E17" s="48">
        <v>20.206</v>
      </c>
      <c r="F17" s="49" t="s">
        <v>188</v>
      </c>
      <c r="G17" s="48">
        <v>3350.67</v>
      </c>
      <c r="H17" s="49">
        <v>100.75</v>
      </c>
      <c r="I17" s="48" t="s">
        <v>188</v>
      </c>
      <c r="J17" s="57" t="s">
        <v>188</v>
      </c>
      <c r="K17" s="13" t="s">
        <v>19</v>
      </c>
      <c r="L17" s="14"/>
      <c r="M17" s="14"/>
      <c r="N17" s="7"/>
    </row>
    <row r="18" spans="1:14">
      <c r="A18" s="41" t="s">
        <v>20</v>
      </c>
      <c r="B18" s="42">
        <f>SUM(B20:B26)</f>
        <v>1121.346</v>
      </c>
      <c r="C18" s="37">
        <f t="shared" ref="C18:J18" si="2">SUM(C20:C26)</f>
        <v>53.456000000000003</v>
      </c>
      <c r="D18" s="37">
        <f t="shared" si="2"/>
        <v>797.96500000000003</v>
      </c>
      <c r="E18" s="37">
        <f t="shared" si="2"/>
        <v>221.447</v>
      </c>
      <c r="F18" s="37">
        <f t="shared" si="2"/>
        <v>239.83799999999999</v>
      </c>
      <c r="G18" s="37">
        <f t="shared" si="2"/>
        <v>195729.68000000002</v>
      </c>
      <c r="H18" s="37">
        <f t="shared" si="2"/>
        <v>2513.4740000000002</v>
      </c>
      <c r="I18" s="37">
        <f t="shared" si="2"/>
        <v>74.069999999999993</v>
      </c>
      <c r="J18" s="54">
        <f t="shared" si="2"/>
        <v>0</v>
      </c>
      <c r="K18" s="43" t="s">
        <v>21</v>
      </c>
      <c r="L18" s="43"/>
      <c r="M18" s="43"/>
      <c r="N18" s="7"/>
    </row>
    <row r="19" spans="1:14">
      <c r="A19" s="41"/>
      <c r="B19" s="42"/>
      <c r="C19" s="37"/>
      <c r="D19" s="37"/>
      <c r="E19" s="37"/>
      <c r="F19" s="37"/>
      <c r="G19" s="37"/>
      <c r="H19" s="37"/>
      <c r="I19" s="37"/>
      <c r="J19" s="54"/>
      <c r="K19" s="43"/>
      <c r="L19" s="43"/>
      <c r="M19" s="43"/>
      <c r="N19" s="7"/>
    </row>
    <row r="20" spans="1:14">
      <c r="A20" s="8" t="s">
        <v>22</v>
      </c>
      <c r="B20" s="55">
        <v>221.995</v>
      </c>
      <c r="C20" s="48">
        <v>20.998999999999999</v>
      </c>
      <c r="D20" s="49">
        <v>158.47499999999999</v>
      </c>
      <c r="E20" s="48">
        <v>43.012</v>
      </c>
      <c r="F20" s="49" t="s">
        <v>188</v>
      </c>
      <c r="G20" s="48">
        <v>82467.399999999994</v>
      </c>
      <c r="H20" s="49">
        <v>475.23500000000001</v>
      </c>
      <c r="I20" s="48">
        <v>16.55</v>
      </c>
      <c r="J20" s="57" t="s">
        <v>188</v>
      </c>
      <c r="K20" s="13" t="s">
        <v>23</v>
      </c>
      <c r="L20" s="14"/>
      <c r="M20" s="14"/>
      <c r="N20" s="7"/>
    </row>
    <row r="21" spans="1:14">
      <c r="A21" s="8" t="s">
        <v>24</v>
      </c>
      <c r="B21" s="55">
        <v>41.097999999999999</v>
      </c>
      <c r="C21" s="48">
        <v>10.95</v>
      </c>
      <c r="D21" s="49">
        <v>40.454000000000001</v>
      </c>
      <c r="E21" s="48">
        <v>3.79</v>
      </c>
      <c r="F21" s="49">
        <v>3.7679999999999998</v>
      </c>
      <c r="G21" s="48">
        <v>7343.7550000000001</v>
      </c>
      <c r="H21" s="49">
        <v>137.453</v>
      </c>
      <c r="I21" s="48">
        <v>5.7939999999999996</v>
      </c>
      <c r="J21" s="57" t="s">
        <v>188</v>
      </c>
      <c r="K21" s="13" t="s">
        <v>25</v>
      </c>
      <c r="L21" s="14"/>
      <c r="M21" s="14"/>
      <c r="N21" s="7"/>
    </row>
    <row r="22" spans="1:14">
      <c r="A22" s="8" t="s">
        <v>26</v>
      </c>
      <c r="B22" s="55">
        <v>31.545000000000002</v>
      </c>
      <c r="C22" s="48">
        <v>2.2120000000000002</v>
      </c>
      <c r="D22" s="49">
        <v>77.846999999999994</v>
      </c>
      <c r="E22" s="48">
        <v>11.48</v>
      </c>
      <c r="F22" s="49">
        <v>10.89</v>
      </c>
      <c r="G22" s="48">
        <v>29799.935000000001</v>
      </c>
      <c r="H22" s="49">
        <v>59.606000000000002</v>
      </c>
      <c r="I22" s="48">
        <v>1.7090000000000001</v>
      </c>
      <c r="J22" s="57" t="s">
        <v>188</v>
      </c>
      <c r="K22" s="13" t="s">
        <v>27</v>
      </c>
      <c r="L22" s="14"/>
      <c r="M22" s="14"/>
      <c r="N22" s="7"/>
    </row>
    <row r="23" spans="1:14">
      <c r="A23" s="8" t="s">
        <v>28</v>
      </c>
      <c r="B23" s="55">
        <v>92.671000000000006</v>
      </c>
      <c r="C23" s="48">
        <v>4.1500000000000004</v>
      </c>
      <c r="D23" s="49">
        <v>140.19800000000001</v>
      </c>
      <c r="E23" s="48">
        <v>31.506</v>
      </c>
      <c r="F23" s="49">
        <v>7.1150000000000002</v>
      </c>
      <c r="G23" s="48">
        <v>9189.2999999999993</v>
      </c>
      <c r="H23" s="49">
        <v>267.57499999999999</v>
      </c>
      <c r="I23" s="48">
        <v>4.3220000000000001</v>
      </c>
      <c r="J23" s="57" t="s">
        <v>188</v>
      </c>
      <c r="K23" s="13" t="s">
        <v>29</v>
      </c>
      <c r="L23" s="14"/>
      <c r="M23" s="14"/>
      <c r="N23" s="7"/>
    </row>
    <row r="24" spans="1:14">
      <c r="A24" s="8" t="s">
        <v>30</v>
      </c>
      <c r="B24" s="55">
        <v>129.08699999999999</v>
      </c>
      <c r="C24" s="48">
        <v>0.89500000000000002</v>
      </c>
      <c r="D24" s="49">
        <v>127.492</v>
      </c>
      <c r="E24" s="48">
        <v>23.353000000000002</v>
      </c>
      <c r="F24" s="49">
        <v>215.535</v>
      </c>
      <c r="G24" s="48">
        <v>14958.99</v>
      </c>
      <c r="H24" s="49">
        <v>118.502</v>
      </c>
      <c r="I24" s="48">
        <v>3.4390000000000001</v>
      </c>
      <c r="J24" s="57" t="s">
        <v>188</v>
      </c>
      <c r="K24" s="13" t="s">
        <v>31</v>
      </c>
      <c r="L24" s="14"/>
      <c r="M24" s="14"/>
      <c r="N24" s="7"/>
    </row>
    <row r="25" spans="1:14">
      <c r="A25" s="8" t="s">
        <v>32</v>
      </c>
      <c r="B25" s="55">
        <v>213.22</v>
      </c>
      <c r="C25" s="48">
        <v>7.17</v>
      </c>
      <c r="D25" s="49">
        <v>202.38499999999999</v>
      </c>
      <c r="E25" s="48">
        <v>62.88</v>
      </c>
      <c r="F25" s="49">
        <v>1</v>
      </c>
      <c r="G25" s="48">
        <v>36704.1</v>
      </c>
      <c r="H25" s="49">
        <v>208.41</v>
      </c>
      <c r="I25" s="48">
        <v>3.8250000000000002</v>
      </c>
      <c r="J25" s="57" t="s">
        <v>188</v>
      </c>
      <c r="K25" s="13" t="s">
        <v>33</v>
      </c>
      <c r="L25" s="14"/>
      <c r="M25" s="14"/>
      <c r="N25" s="7"/>
    </row>
    <row r="26" spans="1:14">
      <c r="A26" s="8" t="s">
        <v>34</v>
      </c>
      <c r="B26" s="55">
        <v>391.73</v>
      </c>
      <c r="C26" s="48">
        <v>7.08</v>
      </c>
      <c r="D26" s="49">
        <v>51.113999999999997</v>
      </c>
      <c r="E26" s="48">
        <v>45.426000000000002</v>
      </c>
      <c r="F26" s="49">
        <v>1.53</v>
      </c>
      <c r="G26" s="48">
        <v>15266.2</v>
      </c>
      <c r="H26" s="49">
        <v>1246.693</v>
      </c>
      <c r="I26" s="48">
        <v>38.430999999999997</v>
      </c>
      <c r="J26" s="57" t="s">
        <v>188</v>
      </c>
      <c r="K26" s="13" t="s">
        <v>35</v>
      </c>
      <c r="L26" s="14"/>
      <c r="M26" s="14"/>
      <c r="N26" s="7"/>
    </row>
    <row r="27" spans="1:14" ht="15" customHeight="1">
      <c r="A27" s="45" t="s">
        <v>189</v>
      </c>
      <c r="B27" s="58">
        <f>SUM(B28:B31)</f>
        <v>321.63900000000001</v>
      </c>
      <c r="C27" s="47">
        <f t="shared" ref="C27:J27" si="3">SUM(C28:C31)</f>
        <v>11.908000000000001</v>
      </c>
      <c r="D27" s="47">
        <f t="shared" si="3"/>
        <v>297.62899999999996</v>
      </c>
      <c r="E27" s="47">
        <f t="shared" si="3"/>
        <v>61.527999999999999</v>
      </c>
      <c r="F27" s="47">
        <f t="shared" si="3"/>
        <v>71.385999999999996</v>
      </c>
      <c r="G27" s="47">
        <f t="shared" si="3"/>
        <v>25527.026999999998</v>
      </c>
      <c r="H27" s="47">
        <f t="shared" si="3"/>
        <v>253.26400000000001</v>
      </c>
      <c r="I27" s="47">
        <f t="shared" si="3"/>
        <v>9.4819999999999993</v>
      </c>
      <c r="J27" s="59">
        <f t="shared" si="3"/>
        <v>0</v>
      </c>
      <c r="K27" s="46" t="s">
        <v>190</v>
      </c>
      <c r="L27" s="14"/>
      <c r="M27" s="14"/>
      <c r="N27" s="7"/>
    </row>
    <row r="28" spans="1:14">
      <c r="A28" s="8" t="s">
        <v>36</v>
      </c>
      <c r="B28" s="55">
        <v>154.304</v>
      </c>
      <c r="C28" s="48">
        <v>4.2220000000000004</v>
      </c>
      <c r="D28" s="49">
        <v>144.625</v>
      </c>
      <c r="E28" s="48">
        <v>29.672999999999998</v>
      </c>
      <c r="F28" s="49">
        <v>27.5</v>
      </c>
      <c r="G28" s="48">
        <v>13935.057000000001</v>
      </c>
      <c r="H28" s="49">
        <v>111.83199999999999</v>
      </c>
      <c r="I28" s="48">
        <v>3.4670000000000001</v>
      </c>
      <c r="J28" s="57" t="s">
        <v>188</v>
      </c>
      <c r="K28" s="13" t="s">
        <v>37</v>
      </c>
      <c r="L28" s="14"/>
      <c r="M28" s="14"/>
      <c r="N28" s="7"/>
    </row>
    <row r="29" spans="1:14">
      <c r="A29" s="8" t="s">
        <v>38</v>
      </c>
      <c r="B29" s="55">
        <v>88.748000000000005</v>
      </c>
      <c r="C29" s="48">
        <v>3.1930000000000001</v>
      </c>
      <c r="D29" s="49">
        <v>46.670999999999999</v>
      </c>
      <c r="E29" s="48">
        <v>16.574000000000002</v>
      </c>
      <c r="F29" s="49">
        <v>14.49</v>
      </c>
      <c r="G29" s="48">
        <v>2346.15</v>
      </c>
      <c r="H29" s="49">
        <v>72.522000000000006</v>
      </c>
      <c r="I29" s="48">
        <v>1.1319999999999999</v>
      </c>
      <c r="J29" s="57" t="s">
        <v>188</v>
      </c>
      <c r="K29" s="13" t="s">
        <v>39</v>
      </c>
      <c r="L29" s="14"/>
      <c r="M29" s="14"/>
      <c r="N29" s="7"/>
    </row>
    <row r="30" spans="1:14">
      <c r="A30" s="8" t="s">
        <v>40</v>
      </c>
      <c r="B30" s="55">
        <v>53.012</v>
      </c>
      <c r="C30" s="48">
        <v>1.4910000000000001</v>
      </c>
      <c r="D30" s="49">
        <v>44.26</v>
      </c>
      <c r="E30" s="48">
        <v>6.3230000000000004</v>
      </c>
      <c r="F30" s="49">
        <v>14.95</v>
      </c>
      <c r="G30" s="48">
        <v>4103.04</v>
      </c>
      <c r="H30" s="49">
        <v>24.55</v>
      </c>
      <c r="I30" s="48">
        <v>1.8080000000000001</v>
      </c>
      <c r="J30" s="57" t="s">
        <v>188</v>
      </c>
      <c r="K30" s="13" t="s">
        <v>41</v>
      </c>
      <c r="L30" s="14"/>
      <c r="M30" s="14"/>
      <c r="N30" s="7"/>
    </row>
    <row r="31" spans="1:14">
      <c r="A31" s="8" t="s">
        <v>42</v>
      </c>
      <c r="B31" s="55">
        <v>25.574999999999999</v>
      </c>
      <c r="C31" s="48">
        <v>3.0019999999999998</v>
      </c>
      <c r="D31" s="49">
        <v>62.073</v>
      </c>
      <c r="E31" s="48">
        <v>8.9580000000000002</v>
      </c>
      <c r="F31" s="49">
        <v>14.446</v>
      </c>
      <c r="G31" s="48">
        <v>5142.78</v>
      </c>
      <c r="H31" s="49">
        <v>44.36</v>
      </c>
      <c r="I31" s="48">
        <v>3.0750000000000002</v>
      </c>
      <c r="J31" s="57" t="s">
        <v>188</v>
      </c>
      <c r="K31" s="13" t="s">
        <v>43</v>
      </c>
      <c r="L31" s="14"/>
      <c r="M31" s="14"/>
      <c r="N31" s="7"/>
    </row>
    <row r="32" spans="1:14">
      <c r="A32" s="41" t="s">
        <v>44</v>
      </c>
      <c r="B32" s="42">
        <f>SUM(B34:B37)</f>
        <v>473.51599999999996</v>
      </c>
      <c r="C32" s="37">
        <f t="shared" ref="C32:J32" si="4">SUM(C34:C37)</f>
        <v>7.2649999999999997</v>
      </c>
      <c r="D32" s="37">
        <f t="shared" si="4"/>
        <v>800.803</v>
      </c>
      <c r="E32" s="37">
        <f t="shared" si="4"/>
        <v>95.341000000000008</v>
      </c>
      <c r="F32" s="37">
        <f t="shared" si="4"/>
        <v>0.92</v>
      </c>
      <c r="G32" s="37">
        <f t="shared" si="4"/>
        <v>150432.49399999998</v>
      </c>
      <c r="H32" s="37">
        <f t="shared" si="4"/>
        <v>681.96800000000007</v>
      </c>
      <c r="I32" s="37">
        <f t="shared" si="4"/>
        <v>18.216999999999999</v>
      </c>
      <c r="J32" s="54">
        <f t="shared" si="4"/>
        <v>0</v>
      </c>
      <c r="K32" s="44" t="s">
        <v>45</v>
      </c>
      <c r="L32" s="44"/>
      <c r="M32" s="44"/>
      <c r="N32" s="7"/>
    </row>
    <row r="33" spans="1:14">
      <c r="A33" s="41"/>
      <c r="B33" s="42"/>
      <c r="C33" s="37"/>
      <c r="D33" s="37"/>
      <c r="E33" s="37"/>
      <c r="F33" s="37"/>
      <c r="G33" s="37"/>
      <c r="H33" s="37"/>
      <c r="I33" s="37"/>
      <c r="J33" s="54"/>
      <c r="K33" s="44"/>
      <c r="L33" s="44"/>
      <c r="M33" s="44"/>
      <c r="N33" s="7"/>
    </row>
    <row r="34" spans="1:14">
      <c r="A34" s="8" t="s">
        <v>46</v>
      </c>
      <c r="B34" s="55">
        <v>44.149000000000001</v>
      </c>
      <c r="C34" s="48">
        <v>1.165</v>
      </c>
      <c r="D34" s="49">
        <v>241.37299999999999</v>
      </c>
      <c r="E34" s="48">
        <v>19.425000000000001</v>
      </c>
      <c r="F34" s="49" t="s">
        <v>188</v>
      </c>
      <c r="G34" s="48">
        <v>126837.784</v>
      </c>
      <c r="H34" s="49">
        <v>236.48599999999999</v>
      </c>
      <c r="I34" s="48">
        <v>2.7080000000000002</v>
      </c>
      <c r="J34" s="57" t="s">
        <v>188</v>
      </c>
      <c r="K34" s="13" t="s">
        <v>47</v>
      </c>
      <c r="L34" s="14"/>
      <c r="M34" s="14"/>
      <c r="N34" s="7"/>
    </row>
    <row r="35" spans="1:14">
      <c r="A35" s="8" t="s">
        <v>48</v>
      </c>
      <c r="B35" s="55">
        <v>64.867999999999995</v>
      </c>
      <c r="C35" s="48" t="s">
        <v>188</v>
      </c>
      <c r="D35" s="49">
        <v>221.94</v>
      </c>
      <c r="E35" s="48">
        <v>31.454999999999998</v>
      </c>
      <c r="F35" s="49">
        <v>0.92</v>
      </c>
      <c r="G35" s="48">
        <v>13940.95</v>
      </c>
      <c r="H35" s="49">
        <v>253.56</v>
      </c>
      <c r="I35" s="48">
        <v>13.734999999999999</v>
      </c>
      <c r="J35" s="57" t="s">
        <v>188</v>
      </c>
      <c r="K35" s="13" t="s">
        <v>49</v>
      </c>
      <c r="L35" s="14"/>
      <c r="M35" s="14"/>
      <c r="N35" s="7"/>
    </row>
    <row r="36" spans="1:14">
      <c r="A36" s="8" t="s">
        <v>50</v>
      </c>
      <c r="B36" s="55">
        <v>33.893000000000001</v>
      </c>
      <c r="C36" s="48">
        <v>1.978</v>
      </c>
      <c r="D36" s="49">
        <v>99.944999999999993</v>
      </c>
      <c r="E36" s="48">
        <v>24.030999999999999</v>
      </c>
      <c r="F36" s="49" t="s">
        <v>188</v>
      </c>
      <c r="G36" s="48">
        <v>3224.11</v>
      </c>
      <c r="H36" s="49">
        <v>110.577</v>
      </c>
      <c r="I36" s="48">
        <v>0.60499999999999998</v>
      </c>
      <c r="J36" s="57" t="s">
        <v>188</v>
      </c>
      <c r="K36" s="13" t="s">
        <v>51</v>
      </c>
      <c r="L36" s="14"/>
      <c r="M36" s="14"/>
      <c r="N36" s="7"/>
    </row>
    <row r="37" spans="1:14">
      <c r="A37" s="8" t="s">
        <v>52</v>
      </c>
      <c r="B37" s="55">
        <v>330.60599999999999</v>
      </c>
      <c r="C37" s="48">
        <v>4.1219999999999999</v>
      </c>
      <c r="D37" s="49">
        <v>237.54499999999999</v>
      </c>
      <c r="E37" s="48">
        <v>20.43</v>
      </c>
      <c r="F37" s="49" t="s">
        <v>188</v>
      </c>
      <c r="G37" s="48">
        <v>6429.65</v>
      </c>
      <c r="H37" s="49">
        <v>81.344999999999999</v>
      </c>
      <c r="I37" s="48">
        <v>1.169</v>
      </c>
      <c r="J37" s="57" t="s">
        <v>188</v>
      </c>
      <c r="K37" s="13" t="s">
        <v>53</v>
      </c>
      <c r="L37" s="14"/>
      <c r="M37" s="14"/>
      <c r="N37" s="7"/>
    </row>
    <row r="38" spans="1:14">
      <c r="A38" s="41" t="s">
        <v>54</v>
      </c>
      <c r="B38" s="42">
        <f>SUM(B40:B44)</f>
        <v>1115.43</v>
      </c>
      <c r="C38" s="37">
        <f t="shared" ref="C38:J38" si="5">SUM(C40:C44)</f>
        <v>35.712000000000003</v>
      </c>
      <c r="D38" s="37">
        <f t="shared" si="5"/>
        <v>1141.723</v>
      </c>
      <c r="E38" s="37">
        <f t="shared" si="5"/>
        <v>129.22699999999998</v>
      </c>
      <c r="F38" s="37">
        <f t="shared" si="5"/>
        <v>18.510000000000002</v>
      </c>
      <c r="G38" s="37">
        <f t="shared" si="5"/>
        <v>61837.159999999996</v>
      </c>
      <c r="H38" s="37">
        <f t="shared" si="5"/>
        <v>1397.5220000000002</v>
      </c>
      <c r="I38" s="37">
        <f t="shared" si="5"/>
        <v>41.68</v>
      </c>
      <c r="J38" s="54">
        <f t="shared" si="5"/>
        <v>0</v>
      </c>
      <c r="K38" s="44" t="s">
        <v>55</v>
      </c>
      <c r="L38" s="44"/>
      <c r="M38" s="44"/>
      <c r="N38" s="7"/>
    </row>
    <row r="39" spans="1:14">
      <c r="A39" s="41"/>
      <c r="B39" s="42"/>
      <c r="C39" s="37"/>
      <c r="D39" s="37"/>
      <c r="E39" s="37"/>
      <c r="F39" s="37"/>
      <c r="G39" s="37"/>
      <c r="H39" s="37"/>
      <c r="I39" s="37"/>
      <c r="J39" s="54"/>
      <c r="K39" s="44"/>
      <c r="L39" s="44"/>
      <c r="M39" s="44"/>
      <c r="N39" s="7"/>
    </row>
    <row r="40" spans="1:14">
      <c r="A40" s="8" t="s">
        <v>56</v>
      </c>
      <c r="B40" s="55">
        <v>513.50699999999995</v>
      </c>
      <c r="C40" s="48">
        <v>10.353999999999999</v>
      </c>
      <c r="D40" s="49">
        <v>666.22500000000002</v>
      </c>
      <c r="E40" s="48">
        <v>62.228000000000002</v>
      </c>
      <c r="F40" s="49">
        <v>8.43</v>
      </c>
      <c r="G40" s="48">
        <v>22775.5</v>
      </c>
      <c r="H40" s="49">
        <v>261.875</v>
      </c>
      <c r="I40" s="48">
        <v>5.1909999999999998</v>
      </c>
      <c r="J40" s="57" t="s">
        <v>188</v>
      </c>
      <c r="K40" s="13" t="s">
        <v>57</v>
      </c>
      <c r="L40" s="14"/>
      <c r="M40" s="14"/>
      <c r="N40" s="7"/>
    </row>
    <row r="41" spans="1:14">
      <c r="A41" s="8" t="s">
        <v>58</v>
      </c>
      <c r="B41" s="55">
        <v>182.25899999999999</v>
      </c>
      <c r="C41" s="48">
        <v>7.7919999999999998</v>
      </c>
      <c r="D41" s="49">
        <v>130.14099999999999</v>
      </c>
      <c r="E41" s="48">
        <v>11.661</v>
      </c>
      <c r="F41" s="49">
        <v>1.8</v>
      </c>
      <c r="G41" s="48">
        <v>9926.4500000000007</v>
      </c>
      <c r="H41" s="49">
        <v>500.87</v>
      </c>
      <c r="I41" s="48">
        <v>18.707999999999998</v>
      </c>
      <c r="J41" s="57" t="s">
        <v>188</v>
      </c>
      <c r="K41" s="13" t="s">
        <v>59</v>
      </c>
      <c r="L41" s="14"/>
      <c r="M41" s="14"/>
      <c r="N41" s="7"/>
    </row>
    <row r="42" spans="1:14">
      <c r="A42" s="8" t="s">
        <v>60</v>
      </c>
      <c r="B42" s="55">
        <v>132.09899999999999</v>
      </c>
      <c r="C42" s="48">
        <v>6.0519999999999996</v>
      </c>
      <c r="D42" s="49">
        <v>112.54</v>
      </c>
      <c r="E42" s="48">
        <v>23.501999999999999</v>
      </c>
      <c r="F42" s="49">
        <v>1</v>
      </c>
      <c r="G42" s="48">
        <v>12561.5</v>
      </c>
      <c r="H42" s="49">
        <v>380.65</v>
      </c>
      <c r="I42" s="48">
        <v>6.1189999999999998</v>
      </c>
      <c r="J42" s="57" t="s">
        <v>188</v>
      </c>
      <c r="K42" s="13" t="s">
        <v>61</v>
      </c>
      <c r="L42" s="14"/>
      <c r="M42" s="14"/>
      <c r="N42" s="7"/>
    </row>
    <row r="43" spans="1:14">
      <c r="A43" s="8" t="s">
        <v>62</v>
      </c>
      <c r="B43" s="55">
        <v>11.888</v>
      </c>
      <c r="C43" s="48" t="s">
        <v>188</v>
      </c>
      <c r="D43" s="49">
        <v>1.49</v>
      </c>
      <c r="E43" s="48" t="s">
        <v>188</v>
      </c>
      <c r="F43" s="49" t="s">
        <v>188</v>
      </c>
      <c r="G43" s="48">
        <v>126.6</v>
      </c>
      <c r="H43" s="49">
        <v>38.159999999999997</v>
      </c>
      <c r="I43" s="48" t="s">
        <v>188</v>
      </c>
      <c r="J43" s="57" t="s">
        <v>188</v>
      </c>
      <c r="K43" s="13" t="s">
        <v>63</v>
      </c>
      <c r="L43" s="14"/>
      <c r="M43" s="14"/>
      <c r="N43" s="7"/>
    </row>
    <row r="44" spans="1:14">
      <c r="A44" s="8" t="s">
        <v>64</v>
      </c>
      <c r="B44" s="55">
        <v>275.67700000000002</v>
      </c>
      <c r="C44" s="48">
        <v>11.513999999999999</v>
      </c>
      <c r="D44" s="49">
        <v>231.327</v>
      </c>
      <c r="E44" s="48">
        <v>31.835999999999999</v>
      </c>
      <c r="F44" s="49">
        <v>7.28</v>
      </c>
      <c r="G44" s="48">
        <v>16447.11</v>
      </c>
      <c r="H44" s="49">
        <v>215.96700000000001</v>
      </c>
      <c r="I44" s="48">
        <v>11.662000000000001</v>
      </c>
      <c r="J44" s="57" t="s">
        <v>188</v>
      </c>
      <c r="K44" s="13" t="s">
        <v>65</v>
      </c>
      <c r="L44" s="14"/>
      <c r="M44" s="14"/>
      <c r="N44" s="7"/>
    </row>
    <row r="45" spans="1:14">
      <c r="A45" s="41" t="s">
        <v>66</v>
      </c>
      <c r="B45" s="42">
        <f>SUM(B47:B51)</f>
        <v>558.12799999999993</v>
      </c>
      <c r="C45" s="37">
        <f t="shared" ref="C45:J45" si="6">SUM(C47:C51)</f>
        <v>8.402000000000001</v>
      </c>
      <c r="D45" s="37">
        <f t="shared" si="6"/>
        <v>401</v>
      </c>
      <c r="E45" s="37">
        <f t="shared" si="6"/>
        <v>194.589</v>
      </c>
      <c r="F45" s="37">
        <f t="shared" si="6"/>
        <v>61.478999999999999</v>
      </c>
      <c r="G45" s="37">
        <f t="shared" si="6"/>
        <v>143290.19900000002</v>
      </c>
      <c r="H45" s="37">
        <f t="shared" si="6"/>
        <v>1695.6180000000002</v>
      </c>
      <c r="I45" s="37">
        <f t="shared" si="6"/>
        <v>31.814</v>
      </c>
      <c r="J45" s="54">
        <f t="shared" si="6"/>
        <v>0</v>
      </c>
      <c r="K45" s="44" t="s">
        <v>67</v>
      </c>
      <c r="L45" s="44"/>
      <c r="M45" s="44"/>
      <c r="N45" s="7"/>
    </row>
    <row r="46" spans="1:14">
      <c r="A46" s="41"/>
      <c r="B46" s="42"/>
      <c r="C46" s="37"/>
      <c r="D46" s="37"/>
      <c r="E46" s="37"/>
      <c r="F46" s="37"/>
      <c r="G46" s="37"/>
      <c r="H46" s="37"/>
      <c r="I46" s="37"/>
      <c r="J46" s="54"/>
      <c r="K46" s="44"/>
      <c r="L46" s="44"/>
      <c r="M46" s="44"/>
      <c r="N46" s="7"/>
    </row>
    <row r="47" spans="1:14">
      <c r="A47" s="8" t="s">
        <v>68</v>
      </c>
      <c r="B47" s="55">
        <v>275.88</v>
      </c>
      <c r="C47" s="48">
        <v>4.29</v>
      </c>
      <c r="D47" s="49">
        <v>140.45500000000001</v>
      </c>
      <c r="E47" s="48">
        <v>34.039000000000001</v>
      </c>
      <c r="F47" s="49">
        <v>16.972999999999999</v>
      </c>
      <c r="G47" s="48">
        <v>14565.93</v>
      </c>
      <c r="H47" s="49">
        <v>231.65799999999999</v>
      </c>
      <c r="I47" s="48">
        <v>1.1679999999999999</v>
      </c>
      <c r="J47" s="57" t="s">
        <v>188</v>
      </c>
      <c r="K47" s="13" t="s">
        <v>69</v>
      </c>
      <c r="L47" s="14"/>
      <c r="M47" s="14"/>
      <c r="N47" s="7"/>
    </row>
    <row r="48" spans="1:14">
      <c r="A48" s="8" t="s">
        <v>70</v>
      </c>
      <c r="B48" s="55">
        <v>60.625999999999998</v>
      </c>
      <c r="C48" s="48">
        <v>0.78600000000000003</v>
      </c>
      <c r="D48" s="49">
        <v>54.71</v>
      </c>
      <c r="E48" s="48">
        <v>10.276</v>
      </c>
      <c r="F48" s="49" t="s">
        <v>188</v>
      </c>
      <c r="G48" s="48">
        <v>86429.3</v>
      </c>
      <c r="H48" s="49">
        <v>426.6</v>
      </c>
      <c r="I48" s="48">
        <v>0.84699999999999998</v>
      </c>
      <c r="J48" s="57" t="s">
        <v>188</v>
      </c>
      <c r="K48" s="13" t="s">
        <v>71</v>
      </c>
      <c r="L48" s="14"/>
      <c r="M48" s="14"/>
      <c r="N48" s="7"/>
    </row>
    <row r="49" spans="1:14">
      <c r="A49" s="8" t="s">
        <v>72</v>
      </c>
      <c r="B49" s="55">
        <v>108.928</v>
      </c>
      <c r="C49" s="48" t="s">
        <v>188</v>
      </c>
      <c r="D49" s="49">
        <v>92.59</v>
      </c>
      <c r="E49" s="48">
        <v>119.405</v>
      </c>
      <c r="F49" s="49">
        <v>37.445999999999998</v>
      </c>
      <c r="G49" s="48">
        <v>37556.409</v>
      </c>
      <c r="H49" s="49">
        <v>653.81500000000005</v>
      </c>
      <c r="I49" s="48">
        <v>19.704999999999998</v>
      </c>
      <c r="J49" s="57" t="s">
        <v>188</v>
      </c>
      <c r="K49" s="13" t="s">
        <v>73</v>
      </c>
      <c r="L49" s="14"/>
      <c r="M49" s="14"/>
      <c r="N49" s="7"/>
    </row>
    <row r="50" spans="1:14">
      <c r="A50" s="8" t="s">
        <v>74</v>
      </c>
      <c r="B50" s="55">
        <v>15.298</v>
      </c>
      <c r="C50" s="48">
        <v>0.65800000000000003</v>
      </c>
      <c r="D50" s="49">
        <v>44.241999999999997</v>
      </c>
      <c r="E50" s="48">
        <v>11.645</v>
      </c>
      <c r="F50" s="49">
        <v>5.28</v>
      </c>
      <c r="G50" s="48">
        <v>1694.11</v>
      </c>
      <c r="H50" s="49">
        <v>198.9</v>
      </c>
      <c r="I50" s="48">
        <v>6.1139999999999999</v>
      </c>
      <c r="J50" s="57" t="s">
        <v>188</v>
      </c>
      <c r="K50" s="13" t="s">
        <v>75</v>
      </c>
      <c r="L50" s="14"/>
      <c r="M50" s="14"/>
      <c r="N50" s="7"/>
    </row>
    <row r="51" spans="1:14">
      <c r="A51" s="8" t="s">
        <v>76</v>
      </c>
      <c r="B51" s="55">
        <v>97.396000000000001</v>
      </c>
      <c r="C51" s="48">
        <v>2.6680000000000001</v>
      </c>
      <c r="D51" s="49">
        <v>69.003</v>
      </c>
      <c r="E51" s="48">
        <v>19.224</v>
      </c>
      <c r="F51" s="49">
        <v>1.78</v>
      </c>
      <c r="G51" s="48">
        <v>3044.45</v>
      </c>
      <c r="H51" s="49">
        <v>184.64500000000001</v>
      </c>
      <c r="I51" s="48">
        <v>3.98</v>
      </c>
      <c r="J51" s="57" t="s">
        <v>188</v>
      </c>
      <c r="K51" s="13" t="s">
        <v>77</v>
      </c>
      <c r="L51" s="14"/>
      <c r="M51" s="14"/>
      <c r="N51" s="7"/>
    </row>
    <row r="52" spans="1:14">
      <c r="A52" s="41" t="s">
        <v>78</v>
      </c>
      <c r="B52" s="42">
        <f>SUM(B54:B58)</f>
        <v>87.361999999999995</v>
      </c>
      <c r="C52" s="37">
        <f t="shared" ref="C52:J52" si="7">SUM(C54:C58)</f>
        <v>1.224</v>
      </c>
      <c r="D52" s="37">
        <f t="shared" si="7"/>
        <v>111.742</v>
      </c>
      <c r="E52" s="37">
        <f t="shared" si="7"/>
        <v>29.597999999999995</v>
      </c>
      <c r="F52" s="37">
        <f t="shared" si="7"/>
        <v>0</v>
      </c>
      <c r="G52" s="37">
        <f t="shared" si="7"/>
        <v>19860.888999999999</v>
      </c>
      <c r="H52" s="37">
        <f t="shared" si="7"/>
        <v>365.66199999999998</v>
      </c>
      <c r="I52" s="37">
        <f t="shared" si="7"/>
        <v>8.52</v>
      </c>
      <c r="J52" s="54">
        <f t="shared" si="7"/>
        <v>55</v>
      </c>
      <c r="K52" s="44" t="s">
        <v>79</v>
      </c>
      <c r="L52" s="44"/>
      <c r="M52" s="44"/>
      <c r="N52" s="7"/>
    </row>
    <row r="53" spans="1:14">
      <c r="A53" s="41"/>
      <c r="B53" s="42"/>
      <c r="C53" s="37"/>
      <c r="D53" s="37"/>
      <c r="E53" s="37"/>
      <c r="F53" s="37"/>
      <c r="G53" s="37"/>
      <c r="H53" s="37"/>
      <c r="I53" s="37"/>
      <c r="J53" s="54"/>
      <c r="K53" s="44"/>
      <c r="L53" s="44"/>
      <c r="M53" s="44"/>
      <c r="N53" s="7"/>
    </row>
    <row r="54" spans="1:14">
      <c r="A54" s="8" t="s">
        <v>80</v>
      </c>
      <c r="B54" s="55">
        <v>28.812999999999999</v>
      </c>
      <c r="C54" s="48">
        <v>0.58699999999999997</v>
      </c>
      <c r="D54" s="49">
        <v>18.018000000000001</v>
      </c>
      <c r="E54" s="48">
        <v>0.28299999999999997</v>
      </c>
      <c r="F54" s="49" t="s">
        <v>188</v>
      </c>
      <c r="G54" s="48">
        <v>12243.291999999999</v>
      </c>
      <c r="H54" s="49">
        <v>64.75</v>
      </c>
      <c r="I54" s="48">
        <v>2.2749999999999999</v>
      </c>
      <c r="J54" s="57" t="s">
        <v>188</v>
      </c>
      <c r="K54" s="13" t="s">
        <v>81</v>
      </c>
      <c r="L54" s="14"/>
      <c r="M54" s="14"/>
      <c r="N54" s="7"/>
    </row>
    <row r="55" spans="1:14">
      <c r="A55" s="8" t="s">
        <v>82</v>
      </c>
      <c r="B55" s="55">
        <v>6.585</v>
      </c>
      <c r="C55" s="48" t="s">
        <v>188</v>
      </c>
      <c r="D55" s="49">
        <v>9.2609999999999992</v>
      </c>
      <c r="E55" s="48">
        <v>1.407</v>
      </c>
      <c r="F55" s="49" t="s">
        <v>188</v>
      </c>
      <c r="G55" s="48">
        <v>4931.3999999999996</v>
      </c>
      <c r="H55" s="49">
        <v>76.625</v>
      </c>
      <c r="I55" s="48">
        <v>3.6360000000000001</v>
      </c>
      <c r="J55" s="57" t="s">
        <v>188</v>
      </c>
      <c r="K55" s="13" t="s">
        <v>83</v>
      </c>
      <c r="L55" s="14"/>
      <c r="M55" s="14"/>
      <c r="N55" s="7"/>
    </row>
    <row r="56" spans="1:14">
      <c r="A56" s="8" t="s">
        <v>84</v>
      </c>
      <c r="B56" s="55">
        <v>1.7629999999999999</v>
      </c>
      <c r="C56" s="48" t="s">
        <v>188</v>
      </c>
      <c r="D56" s="49">
        <v>3.4239999999999999</v>
      </c>
      <c r="E56" s="48">
        <v>4.1159999999999997</v>
      </c>
      <c r="F56" s="49" t="s">
        <v>188</v>
      </c>
      <c r="G56" s="48">
        <v>19.079999999999998</v>
      </c>
      <c r="H56" s="49">
        <v>0.26500000000000001</v>
      </c>
      <c r="I56" s="48" t="s">
        <v>188</v>
      </c>
      <c r="J56" s="57" t="s">
        <v>188</v>
      </c>
      <c r="K56" s="13" t="s">
        <v>85</v>
      </c>
      <c r="L56" s="14"/>
      <c r="M56" s="14"/>
      <c r="N56" s="7"/>
    </row>
    <row r="57" spans="1:14">
      <c r="A57" s="8" t="s">
        <v>86</v>
      </c>
      <c r="B57" s="55">
        <v>37.04</v>
      </c>
      <c r="C57" s="48">
        <v>0.63700000000000001</v>
      </c>
      <c r="D57" s="49">
        <v>73.384</v>
      </c>
      <c r="E57" s="48">
        <v>21.292999999999999</v>
      </c>
      <c r="F57" s="49" t="s">
        <v>188</v>
      </c>
      <c r="G57" s="48">
        <v>1787.817</v>
      </c>
      <c r="H57" s="49">
        <v>138.40199999999999</v>
      </c>
      <c r="I57" s="48">
        <v>0.73199999999999998</v>
      </c>
      <c r="J57" s="56">
        <v>55</v>
      </c>
      <c r="K57" s="13" t="s">
        <v>87</v>
      </c>
      <c r="L57" s="14"/>
      <c r="M57" s="14"/>
      <c r="N57" s="7"/>
    </row>
    <row r="58" spans="1:14">
      <c r="A58" s="8" t="s">
        <v>88</v>
      </c>
      <c r="B58" s="55">
        <v>13.161</v>
      </c>
      <c r="C58" s="48" t="s">
        <v>188</v>
      </c>
      <c r="D58" s="49">
        <v>7.6550000000000002</v>
      </c>
      <c r="E58" s="48">
        <v>2.4990000000000001</v>
      </c>
      <c r="F58" s="49" t="s">
        <v>188</v>
      </c>
      <c r="G58" s="48">
        <v>879.3</v>
      </c>
      <c r="H58" s="49">
        <v>85.62</v>
      </c>
      <c r="I58" s="48">
        <v>1.877</v>
      </c>
      <c r="J58" s="57" t="s">
        <v>188</v>
      </c>
      <c r="K58" s="13" t="s">
        <v>89</v>
      </c>
      <c r="L58" s="14"/>
      <c r="M58" s="14"/>
      <c r="N58" s="7"/>
    </row>
    <row r="59" spans="1:14">
      <c r="A59" s="41" t="s">
        <v>90</v>
      </c>
      <c r="B59" s="42">
        <f>SUM(B61:B63)</f>
        <v>1308.934</v>
      </c>
      <c r="C59" s="37">
        <f t="shared" ref="C59:J59" si="8">SUM(C61:C63)</f>
        <v>20.349999999999998</v>
      </c>
      <c r="D59" s="37">
        <f t="shared" si="8"/>
        <v>1316.386</v>
      </c>
      <c r="E59" s="37">
        <f t="shared" si="8"/>
        <v>263.77499999999998</v>
      </c>
      <c r="F59" s="37">
        <f t="shared" si="8"/>
        <v>199.69</v>
      </c>
      <c r="G59" s="37">
        <f t="shared" si="8"/>
        <v>86961.478000000003</v>
      </c>
      <c r="H59" s="37">
        <f t="shared" si="8"/>
        <v>1152.7560000000001</v>
      </c>
      <c r="I59" s="37">
        <f t="shared" si="8"/>
        <v>27.931000000000001</v>
      </c>
      <c r="J59" s="54">
        <f t="shared" si="8"/>
        <v>0</v>
      </c>
      <c r="K59" s="43" t="s">
        <v>91</v>
      </c>
      <c r="L59" s="43"/>
      <c r="M59" s="43"/>
      <c r="N59" s="7"/>
    </row>
    <row r="60" spans="1:14">
      <c r="A60" s="41"/>
      <c r="B60" s="42"/>
      <c r="C60" s="37"/>
      <c r="D60" s="37"/>
      <c r="E60" s="37"/>
      <c r="F60" s="37"/>
      <c r="G60" s="37"/>
      <c r="H60" s="37"/>
      <c r="I60" s="37"/>
      <c r="J60" s="54"/>
      <c r="K60" s="43"/>
      <c r="L60" s="43"/>
      <c r="M60" s="43"/>
      <c r="N60" s="7"/>
    </row>
    <row r="61" spans="1:14">
      <c r="A61" s="8" t="s">
        <v>92</v>
      </c>
      <c r="B61" s="55">
        <v>226.83699999999999</v>
      </c>
      <c r="C61" s="48">
        <v>1.389</v>
      </c>
      <c r="D61" s="49">
        <v>314.30799999999999</v>
      </c>
      <c r="E61" s="48">
        <v>86.634</v>
      </c>
      <c r="F61" s="49">
        <v>2.35</v>
      </c>
      <c r="G61" s="48">
        <v>16295.153</v>
      </c>
      <c r="H61" s="49">
        <v>401.89699999999999</v>
      </c>
      <c r="I61" s="48">
        <v>10.86</v>
      </c>
      <c r="J61" s="57" t="s">
        <v>188</v>
      </c>
      <c r="K61" s="13" t="s">
        <v>93</v>
      </c>
      <c r="L61" s="14"/>
      <c r="M61" s="14"/>
      <c r="N61" s="7"/>
    </row>
    <row r="62" spans="1:14">
      <c r="A62" s="8" t="s">
        <v>94</v>
      </c>
      <c r="B62" s="55">
        <v>711.23099999999999</v>
      </c>
      <c r="C62" s="48">
        <v>11.632</v>
      </c>
      <c r="D62" s="49">
        <v>448.416</v>
      </c>
      <c r="E62" s="48">
        <v>111.077</v>
      </c>
      <c r="F62" s="49">
        <v>73.674999999999997</v>
      </c>
      <c r="G62" s="48">
        <v>26303.224999999999</v>
      </c>
      <c r="H62" s="49">
        <v>517.9</v>
      </c>
      <c r="I62" s="48">
        <v>10.413</v>
      </c>
      <c r="J62" s="57" t="s">
        <v>188</v>
      </c>
      <c r="K62" s="13" t="s">
        <v>95</v>
      </c>
      <c r="L62" s="14"/>
      <c r="M62" s="14"/>
      <c r="N62" s="7"/>
    </row>
    <row r="63" spans="1:14">
      <c r="A63" s="8" t="s">
        <v>96</v>
      </c>
      <c r="B63" s="55">
        <v>370.86599999999999</v>
      </c>
      <c r="C63" s="48">
        <v>7.3289999999999997</v>
      </c>
      <c r="D63" s="49">
        <v>553.66200000000003</v>
      </c>
      <c r="E63" s="48">
        <v>66.063999999999993</v>
      </c>
      <c r="F63" s="49">
        <v>123.66500000000001</v>
      </c>
      <c r="G63" s="48">
        <v>44363.1</v>
      </c>
      <c r="H63" s="49">
        <v>232.959</v>
      </c>
      <c r="I63" s="48">
        <v>6.6580000000000004</v>
      </c>
      <c r="J63" s="57" t="s">
        <v>188</v>
      </c>
      <c r="K63" s="13" t="s">
        <v>97</v>
      </c>
      <c r="L63" s="14"/>
      <c r="M63" s="14"/>
      <c r="N63" s="7"/>
    </row>
    <row r="64" spans="1:14">
      <c r="A64" s="41" t="s">
        <v>98</v>
      </c>
      <c r="B64" s="42">
        <f>SUM(B66:B70)</f>
        <v>995.53700000000003</v>
      </c>
      <c r="C64" s="37">
        <f t="shared" ref="C64:J64" si="9">SUM(C66:C70)</f>
        <v>7.8520000000000003</v>
      </c>
      <c r="D64" s="37">
        <f t="shared" si="9"/>
        <v>472.31299999999999</v>
      </c>
      <c r="E64" s="37">
        <f t="shared" si="9"/>
        <v>146.58100000000002</v>
      </c>
      <c r="F64" s="37">
        <f t="shared" si="9"/>
        <v>8.2449999999999992</v>
      </c>
      <c r="G64" s="37">
        <f t="shared" si="9"/>
        <v>214415.16399999999</v>
      </c>
      <c r="H64" s="37">
        <f t="shared" si="9"/>
        <v>2599.7550000000001</v>
      </c>
      <c r="I64" s="37">
        <f t="shared" si="9"/>
        <v>56.141000000000005</v>
      </c>
      <c r="J64" s="54">
        <f t="shared" si="9"/>
        <v>0</v>
      </c>
      <c r="K64" s="44" t="s">
        <v>99</v>
      </c>
      <c r="L64" s="44"/>
      <c r="M64" s="44"/>
      <c r="N64" s="7"/>
    </row>
    <row r="65" spans="1:14">
      <c r="A65" s="41"/>
      <c r="B65" s="42"/>
      <c r="C65" s="37"/>
      <c r="D65" s="37"/>
      <c r="E65" s="37"/>
      <c r="F65" s="37"/>
      <c r="G65" s="37"/>
      <c r="H65" s="37"/>
      <c r="I65" s="37"/>
      <c r="J65" s="54"/>
      <c r="K65" s="44"/>
      <c r="L65" s="44"/>
      <c r="M65" s="44"/>
      <c r="N65" s="7"/>
    </row>
    <row r="66" spans="1:14">
      <c r="A66" s="8" t="s">
        <v>100</v>
      </c>
      <c r="B66" s="55">
        <v>91.379000000000005</v>
      </c>
      <c r="C66" s="48">
        <v>0.68799999999999994</v>
      </c>
      <c r="D66" s="49">
        <v>103.65600000000001</v>
      </c>
      <c r="E66" s="48">
        <v>25.216999999999999</v>
      </c>
      <c r="F66" s="49">
        <v>5.5149999999999997</v>
      </c>
      <c r="G66" s="48">
        <v>24207.14</v>
      </c>
      <c r="H66" s="49">
        <v>724.12</v>
      </c>
      <c r="I66" s="48">
        <v>28.815999999999999</v>
      </c>
      <c r="J66" s="57" t="s">
        <v>188</v>
      </c>
      <c r="K66" s="13" t="s">
        <v>101</v>
      </c>
      <c r="L66" s="14"/>
      <c r="M66" s="14"/>
      <c r="N66" s="7"/>
    </row>
    <row r="67" spans="1:14">
      <c r="A67" s="8" t="s">
        <v>102</v>
      </c>
      <c r="B67" s="55">
        <v>56.021999999999998</v>
      </c>
      <c r="C67" s="48" t="s">
        <v>188</v>
      </c>
      <c r="D67" s="49">
        <v>136.35499999999999</v>
      </c>
      <c r="E67" s="48">
        <v>12.47</v>
      </c>
      <c r="F67" s="49" t="s">
        <v>188</v>
      </c>
      <c r="G67" s="48">
        <v>30231.85</v>
      </c>
      <c r="H67" s="49">
        <v>396.98</v>
      </c>
      <c r="I67" s="48">
        <v>0.64900000000000002</v>
      </c>
      <c r="J67" s="57" t="s">
        <v>188</v>
      </c>
      <c r="K67" s="13" t="s">
        <v>103</v>
      </c>
      <c r="L67" s="14"/>
      <c r="M67" s="14"/>
      <c r="N67" s="7"/>
    </row>
    <row r="68" spans="1:14">
      <c r="A68" s="8" t="s">
        <v>104</v>
      </c>
      <c r="B68" s="55">
        <v>535.91499999999996</v>
      </c>
      <c r="C68" s="48">
        <v>2.169</v>
      </c>
      <c r="D68" s="49">
        <v>78.405000000000001</v>
      </c>
      <c r="E68" s="48">
        <v>33.722999999999999</v>
      </c>
      <c r="F68" s="49" t="s">
        <v>188</v>
      </c>
      <c r="G68" s="48">
        <v>137795.19</v>
      </c>
      <c r="H68" s="49">
        <v>357.05</v>
      </c>
      <c r="I68" s="48">
        <v>4.16</v>
      </c>
      <c r="J68" s="57" t="s">
        <v>188</v>
      </c>
      <c r="K68" s="13" t="s">
        <v>105</v>
      </c>
      <c r="L68" s="14"/>
      <c r="M68" s="14"/>
      <c r="N68" s="7"/>
    </row>
    <row r="69" spans="1:14">
      <c r="A69" s="8" t="s">
        <v>106</v>
      </c>
      <c r="B69" s="55">
        <v>216.38399999999999</v>
      </c>
      <c r="C69" s="48">
        <v>2.5979999999999999</v>
      </c>
      <c r="D69" s="49">
        <v>44.786999999999999</v>
      </c>
      <c r="E69" s="48">
        <v>58.024999999999999</v>
      </c>
      <c r="F69" s="49" t="s">
        <v>188</v>
      </c>
      <c r="G69" s="48">
        <v>11752.054</v>
      </c>
      <c r="H69" s="49">
        <v>628.97500000000002</v>
      </c>
      <c r="I69" s="48">
        <v>13.252000000000001</v>
      </c>
      <c r="J69" s="57" t="s">
        <v>188</v>
      </c>
      <c r="K69" s="13" t="s">
        <v>107</v>
      </c>
      <c r="L69" s="14"/>
      <c r="M69" s="14"/>
      <c r="N69" s="7"/>
    </row>
    <row r="70" spans="1:14">
      <c r="A70" s="8" t="s">
        <v>108</v>
      </c>
      <c r="B70" s="55">
        <v>95.837000000000003</v>
      </c>
      <c r="C70" s="48">
        <v>2.3969999999999998</v>
      </c>
      <c r="D70" s="49">
        <v>109.11</v>
      </c>
      <c r="E70" s="48">
        <v>17.146000000000001</v>
      </c>
      <c r="F70" s="49">
        <v>2.73</v>
      </c>
      <c r="G70" s="48">
        <v>10428.93</v>
      </c>
      <c r="H70" s="49">
        <v>492.63</v>
      </c>
      <c r="I70" s="48">
        <v>9.2639999999999993</v>
      </c>
      <c r="J70" s="57" t="s">
        <v>188</v>
      </c>
      <c r="K70" s="13" t="s">
        <v>109</v>
      </c>
      <c r="L70" s="14"/>
      <c r="M70" s="14"/>
      <c r="N70" s="7"/>
    </row>
    <row r="71" spans="1:14">
      <c r="A71" s="41" t="s">
        <v>110</v>
      </c>
      <c r="B71" s="42">
        <f>SUM(B73:B80)</f>
        <v>116.063</v>
      </c>
      <c r="C71" s="37">
        <f t="shared" ref="C71:J71" si="10">SUM(C73:C80)</f>
        <v>2.468</v>
      </c>
      <c r="D71" s="37">
        <f t="shared" si="10"/>
        <v>122.953</v>
      </c>
      <c r="E71" s="37">
        <f t="shared" si="10"/>
        <v>16.46</v>
      </c>
      <c r="F71" s="37">
        <f t="shared" si="10"/>
        <v>2</v>
      </c>
      <c r="G71" s="37">
        <f t="shared" si="10"/>
        <v>547968.69999999995</v>
      </c>
      <c r="H71" s="37">
        <f t="shared" si="10"/>
        <v>443.93</v>
      </c>
      <c r="I71" s="37">
        <f t="shared" si="10"/>
        <v>3.6749999999999998</v>
      </c>
      <c r="J71" s="54">
        <f t="shared" si="10"/>
        <v>0</v>
      </c>
      <c r="K71" s="44" t="s">
        <v>111</v>
      </c>
      <c r="L71" s="44"/>
      <c r="M71" s="44"/>
      <c r="N71" s="7"/>
    </row>
    <row r="72" spans="1:14">
      <c r="A72" s="41"/>
      <c r="B72" s="42"/>
      <c r="C72" s="37"/>
      <c r="D72" s="37"/>
      <c r="E72" s="37"/>
      <c r="F72" s="37"/>
      <c r="G72" s="37"/>
      <c r="H72" s="37"/>
      <c r="I72" s="37"/>
      <c r="J72" s="54"/>
      <c r="K72" s="44"/>
      <c r="L72" s="44"/>
      <c r="M72" s="44"/>
      <c r="N72" s="7"/>
    </row>
    <row r="73" spans="1:14">
      <c r="A73" s="15" t="s">
        <v>112</v>
      </c>
      <c r="B73" s="9" t="s">
        <v>188</v>
      </c>
      <c r="C73" s="10" t="s">
        <v>188</v>
      </c>
      <c r="D73" s="11" t="s">
        <v>188</v>
      </c>
      <c r="E73" s="10" t="s">
        <v>188</v>
      </c>
      <c r="F73" s="11" t="s">
        <v>188</v>
      </c>
      <c r="G73" s="10" t="s">
        <v>188</v>
      </c>
      <c r="H73" s="11" t="s">
        <v>188</v>
      </c>
      <c r="I73" s="10" t="s">
        <v>188</v>
      </c>
      <c r="J73" s="12" t="s">
        <v>188</v>
      </c>
      <c r="K73" s="13" t="s">
        <v>113</v>
      </c>
      <c r="L73" s="14"/>
      <c r="M73" s="14"/>
      <c r="N73" s="7"/>
    </row>
    <row r="74" spans="1:14">
      <c r="A74" s="15" t="s">
        <v>114</v>
      </c>
      <c r="B74" s="55" t="s">
        <v>188</v>
      </c>
      <c r="C74" s="48" t="s">
        <v>188</v>
      </c>
      <c r="D74" s="49">
        <v>1</v>
      </c>
      <c r="E74" s="48" t="s">
        <v>188</v>
      </c>
      <c r="F74" s="49" t="s">
        <v>188</v>
      </c>
      <c r="G74" s="48">
        <v>121</v>
      </c>
      <c r="H74" s="49">
        <v>2.4300000000000002</v>
      </c>
      <c r="I74" s="48" t="s">
        <v>188</v>
      </c>
      <c r="J74" s="57" t="s">
        <v>188</v>
      </c>
      <c r="K74" s="13" t="s">
        <v>115</v>
      </c>
      <c r="L74" s="14"/>
      <c r="M74" s="14"/>
      <c r="N74" s="7"/>
    </row>
    <row r="75" spans="1:14">
      <c r="A75" s="15" t="s">
        <v>116</v>
      </c>
      <c r="B75" s="55" t="s">
        <v>188</v>
      </c>
      <c r="C75" s="48" t="s">
        <v>188</v>
      </c>
      <c r="D75" s="49" t="s">
        <v>188</v>
      </c>
      <c r="E75" s="48" t="s">
        <v>188</v>
      </c>
      <c r="F75" s="49" t="s">
        <v>188</v>
      </c>
      <c r="G75" s="48">
        <v>30</v>
      </c>
      <c r="H75" s="49" t="s">
        <v>188</v>
      </c>
      <c r="I75" s="48" t="s">
        <v>188</v>
      </c>
      <c r="J75" s="57" t="s">
        <v>188</v>
      </c>
      <c r="K75" s="13" t="s">
        <v>117</v>
      </c>
      <c r="L75" s="14"/>
      <c r="M75" s="14"/>
      <c r="N75" s="7"/>
    </row>
    <row r="76" spans="1:14">
      <c r="A76" s="15" t="s">
        <v>118</v>
      </c>
      <c r="B76" s="9" t="s">
        <v>188</v>
      </c>
      <c r="C76" s="10" t="s">
        <v>188</v>
      </c>
      <c r="D76" s="11" t="s">
        <v>188</v>
      </c>
      <c r="E76" s="10" t="s">
        <v>188</v>
      </c>
      <c r="F76" s="11" t="s">
        <v>188</v>
      </c>
      <c r="G76" s="10" t="s">
        <v>188</v>
      </c>
      <c r="H76" s="11" t="s">
        <v>188</v>
      </c>
      <c r="I76" s="10" t="s">
        <v>188</v>
      </c>
      <c r="J76" s="12" t="s">
        <v>188</v>
      </c>
      <c r="K76" s="13" t="s">
        <v>119</v>
      </c>
      <c r="L76" s="14"/>
      <c r="M76" s="14"/>
      <c r="N76" s="7"/>
    </row>
    <row r="77" spans="1:14">
      <c r="A77" s="15" t="s">
        <v>120</v>
      </c>
      <c r="B77" s="55">
        <v>20.116</v>
      </c>
      <c r="C77" s="48" t="s">
        <v>188</v>
      </c>
      <c r="D77" s="49">
        <v>17.297999999999998</v>
      </c>
      <c r="E77" s="48">
        <v>0.66</v>
      </c>
      <c r="F77" s="49" t="s">
        <v>188</v>
      </c>
      <c r="G77" s="48">
        <v>62189</v>
      </c>
      <c r="H77" s="49">
        <v>135.44</v>
      </c>
      <c r="I77" s="48">
        <v>1.8260000000000001</v>
      </c>
      <c r="J77" s="57" t="s">
        <v>188</v>
      </c>
      <c r="K77" s="13" t="s">
        <v>121</v>
      </c>
      <c r="L77" s="14"/>
      <c r="M77" s="14"/>
      <c r="N77" s="7"/>
    </row>
    <row r="78" spans="1:14">
      <c r="A78" s="15" t="s">
        <v>122</v>
      </c>
      <c r="B78" s="55">
        <v>85.606999999999999</v>
      </c>
      <c r="C78" s="48">
        <v>2.468</v>
      </c>
      <c r="D78" s="49">
        <v>84.5</v>
      </c>
      <c r="E78" s="48">
        <v>15</v>
      </c>
      <c r="F78" s="49">
        <v>2</v>
      </c>
      <c r="G78" s="48">
        <v>484317</v>
      </c>
      <c r="H78" s="49">
        <v>221</v>
      </c>
      <c r="I78" s="48">
        <v>1.1679999999999999</v>
      </c>
      <c r="J78" s="57" t="s">
        <v>188</v>
      </c>
      <c r="K78" s="13" t="s">
        <v>123</v>
      </c>
      <c r="L78" s="14"/>
      <c r="M78" s="14"/>
      <c r="N78" s="7"/>
    </row>
    <row r="79" spans="1:14">
      <c r="A79" s="15" t="s">
        <v>124</v>
      </c>
      <c r="B79" s="55" t="s">
        <v>188</v>
      </c>
      <c r="C79" s="48" t="s">
        <v>188</v>
      </c>
      <c r="D79" s="49" t="s">
        <v>188</v>
      </c>
      <c r="E79" s="48" t="s">
        <v>188</v>
      </c>
      <c r="F79" s="49" t="s">
        <v>188</v>
      </c>
      <c r="G79" s="48">
        <v>14</v>
      </c>
      <c r="H79" s="49">
        <v>0.75</v>
      </c>
      <c r="I79" s="48" t="s">
        <v>188</v>
      </c>
      <c r="J79" s="57" t="s">
        <v>188</v>
      </c>
      <c r="K79" s="13" t="s">
        <v>125</v>
      </c>
      <c r="L79" s="14"/>
      <c r="M79" s="14"/>
      <c r="N79" s="7"/>
    </row>
    <row r="80" spans="1:14">
      <c r="A80" s="15" t="s">
        <v>126</v>
      </c>
      <c r="B80" s="55">
        <v>10.34</v>
      </c>
      <c r="C80" s="48" t="s">
        <v>188</v>
      </c>
      <c r="D80" s="49">
        <v>20.155000000000001</v>
      </c>
      <c r="E80" s="48">
        <v>0.8</v>
      </c>
      <c r="F80" s="49" t="s">
        <v>188</v>
      </c>
      <c r="G80" s="48">
        <v>1297.7</v>
      </c>
      <c r="H80" s="49">
        <v>84.31</v>
      </c>
      <c r="I80" s="48">
        <v>0.68100000000000005</v>
      </c>
      <c r="J80" s="57" t="s">
        <v>188</v>
      </c>
      <c r="K80" s="13" t="s">
        <v>127</v>
      </c>
      <c r="L80" s="14"/>
      <c r="M80" s="14"/>
      <c r="N80" s="7"/>
    </row>
    <row r="81" spans="1:14">
      <c r="A81" s="41" t="s">
        <v>128</v>
      </c>
      <c r="B81" s="42">
        <f>SUM(B83:B87)</f>
        <v>344.27299999999997</v>
      </c>
      <c r="C81" s="37">
        <f t="shared" ref="C81:J81" si="11">SUM(C83:C87)</f>
        <v>4.3920000000000003</v>
      </c>
      <c r="D81" s="37">
        <f t="shared" si="11"/>
        <v>373.76499999999999</v>
      </c>
      <c r="E81" s="37">
        <f t="shared" si="11"/>
        <v>14.170000000000002</v>
      </c>
      <c r="F81" s="37">
        <f t="shared" si="11"/>
        <v>11.762</v>
      </c>
      <c r="G81" s="37">
        <f t="shared" si="11"/>
        <v>30704.28</v>
      </c>
      <c r="H81" s="37">
        <f t="shared" si="11"/>
        <v>440.97999999999996</v>
      </c>
      <c r="I81" s="37">
        <f t="shared" si="11"/>
        <v>11.032999999999999</v>
      </c>
      <c r="J81" s="54">
        <f t="shared" si="11"/>
        <v>0</v>
      </c>
      <c r="K81" s="44" t="s">
        <v>129</v>
      </c>
      <c r="L81" s="44"/>
      <c r="M81" s="44"/>
      <c r="N81" s="7"/>
    </row>
    <row r="82" spans="1:14">
      <c r="A82" s="41"/>
      <c r="B82" s="42"/>
      <c r="C82" s="37"/>
      <c r="D82" s="37"/>
      <c r="E82" s="37"/>
      <c r="F82" s="37"/>
      <c r="G82" s="37"/>
      <c r="H82" s="37"/>
      <c r="I82" s="37"/>
      <c r="J82" s="54"/>
      <c r="K82" s="44"/>
      <c r="L82" s="44"/>
      <c r="M82" s="44"/>
      <c r="N82" s="7"/>
    </row>
    <row r="83" spans="1:14">
      <c r="A83" s="8" t="s">
        <v>130</v>
      </c>
      <c r="B83" s="55">
        <v>242.631</v>
      </c>
      <c r="C83" s="48">
        <v>3.37</v>
      </c>
      <c r="D83" s="49">
        <v>300.16500000000002</v>
      </c>
      <c r="E83" s="48">
        <v>6.36</v>
      </c>
      <c r="F83" s="49">
        <v>2.1800000000000002</v>
      </c>
      <c r="G83" s="48">
        <v>18200.43</v>
      </c>
      <c r="H83" s="49">
        <v>82.125</v>
      </c>
      <c r="I83" s="48">
        <v>2.875</v>
      </c>
      <c r="J83" s="57" t="s">
        <v>188</v>
      </c>
      <c r="K83" s="13" t="s">
        <v>131</v>
      </c>
      <c r="L83" s="14"/>
      <c r="M83" s="14"/>
      <c r="N83" s="7"/>
    </row>
    <row r="84" spans="1:14">
      <c r="A84" s="8" t="s">
        <v>132</v>
      </c>
      <c r="B84" s="55">
        <v>16.968</v>
      </c>
      <c r="C84" s="48" t="s">
        <v>188</v>
      </c>
      <c r="D84" s="49">
        <v>1.1299999999999999</v>
      </c>
      <c r="E84" s="48" t="s">
        <v>188</v>
      </c>
      <c r="F84" s="49" t="s">
        <v>188</v>
      </c>
      <c r="G84" s="48">
        <v>1284</v>
      </c>
      <c r="H84" s="49">
        <v>111.62</v>
      </c>
      <c r="I84" s="48">
        <v>4.2960000000000003</v>
      </c>
      <c r="J84" s="57" t="s">
        <v>188</v>
      </c>
      <c r="K84" s="13" t="s">
        <v>133</v>
      </c>
      <c r="L84" s="14"/>
      <c r="M84" s="14"/>
      <c r="N84" s="7"/>
    </row>
    <row r="85" spans="1:14">
      <c r="A85" s="8" t="s">
        <v>134</v>
      </c>
      <c r="B85" s="55">
        <v>20.22</v>
      </c>
      <c r="C85" s="48" t="s">
        <v>188</v>
      </c>
      <c r="D85" s="49">
        <v>62.47</v>
      </c>
      <c r="E85" s="48">
        <v>3.51</v>
      </c>
      <c r="F85" s="49">
        <v>4.29</v>
      </c>
      <c r="G85" s="48">
        <v>2600.9</v>
      </c>
      <c r="H85" s="49">
        <v>71.596999999999994</v>
      </c>
      <c r="I85" s="48">
        <v>0.58399999999999996</v>
      </c>
      <c r="J85" s="57" t="s">
        <v>188</v>
      </c>
      <c r="K85" s="13" t="s">
        <v>135</v>
      </c>
      <c r="L85" s="14"/>
      <c r="M85" s="14"/>
      <c r="N85" s="7"/>
    </row>
    <row r="86" spans="1:14">
      <c r="A86" s="8" t="s">
        <v>136</v>
      </c>
      <c r="B86" s="55">
        <v>11.776</v>
      </c>
      <c r="C86" s="48" t="s">
        <v>188</v>
      </c>
      <c r="D86" s="49" t="s">
        <v>188</v>
      </c>
      <c r="E86" s="48" t="s">
        <v>188</v>
      </c>
      <c r="F86" s="49">
        <v>1.042</v>
      </c>
      <c r="G86" s="48">
        <v>3735.85</v>
      </c>
      <c r="H86" s="49">
        <v>115.33799999999999</v>
      </c>
      <c r="I86" s="48">
        <v>3.278</v>
      </c>
      <c r="J86" s="57" t="s">
        <v>188</v>
      </c>
      <c r="K86" s="13" t="s">
        <v>137</v>
      </c>
      <c r="L86" s="14"/>
      <c r="M86" s="14"/>
      <c r="N86" s="7"/>
    </row>
    <row r="87" spans="1:14">
      <c r="A87" s="8" t="s">
        <v>138</v>
      </c>
      <c r="B87" s="55">
        <v>52.677999999999997</v>
      </c>
      <c r="C87" s="48">
        <v>1.022</v>
      </c>
      <c r="D87" s="49">
        <v>10</v>
      </c>
      <c r="E87" s="48">
        <v>4.3</v>
      </c>
      <c r="F87" s="49">
        <v>4.25</v>
      </c>
      <c r="G87" s="48">
        <v>4883.1000000000004</v>
      </c>
      <c r="H87" s="49">
        <v>60.3</v>
      </c>
      <c r="I87" s="48" t="s">
        <v>188</v>
      </c>
      <c r="J87" s="57" t="s">
        <v>188</v>
      </c>
      <c r="K87" s="13" t="s">
        <v>139</v>
      </c>
      <c r="L87" s="14"/>
      <c r="M87" s="14"/>
      <c r="N87" s="7"/>
    </row>
    <row r="88" spans="1:14">
      <c r="A88" s="41" t="s">
        <v>140</v>
      </c>
      <c r="B88" s="42">
        <f>SUM(B90:B102)</f>
        <v>263.18299999999999</v>
      </c>
      <c r="C88" s="37">
        <f t="shared" ref="C88:J88" si="12">SUM(C90:C102)</f>
        <v>2.7160000000000002</v>
      </c>
      <c r="D88" s="37">
        <f t="shared" si="12"/>
        <v>69.959999999999994</v>
      </c>
      <c r="E88" s="37">
        <f t="shared" si="12"/>
        <v>11.280000000000001</v>
      </c>
      <c r="F88" s="37">
        <f t="shared" si="12"/>
        <v>7.51</v>
      </c>
      <c r="G88" s="37">
        <f t="shared" si="12"/>
        <v>61219.68</v>
      </c>
      <c r="H88" s="37">
        <f t="shared" si="12"/>
        <v>1133.0199999999998</v>
      </c>
      <c r="I88" s="37">
        <f t="shared" si="12"/>
        <v>6.5389999999999997</v>
      </c>
      <c r="J88" s="54">
        <f t="shared" si="12"/>
        <v>10</v>
      </c>
      <c r="K88" s="44" t="s">
        <v>141</v>
      </c>
      <c r="L88" s="44"/>
      <c r="M88" s="44"/>
      <c r="N88" s="7"/>
    </row>
    <row r="89" spans="1:14">
      <c r="A89" s="41"/>
      <c r="B89" s="42"/>
      <c r="C89" s="37"/>
      <c r="D89" s="37"/>
      <c r="E89" s="37"/>
      <c r="F89" s="37"/>
      <c r="G89" s="37"/>
      <c r="H89" s="37"/>
      <c r="I89" s="37"/>
      <c r="J89" s="54"/>
      <c r="K89" s="44"/>
      <c r="L89" s="44"/>
      <c r="M89" s="44"/>
      <c r="N89" s="7"/>
    </row>
    <row r="90" spans="1:14">
      <c r="A90" s="8" t="s">
        <v>142</v>
      </c>
      <c r="B90" s="55">
        <v>1.427</v>
      </c>
      <c r="C90" s="48" t="s">
        <v>188</v>
      </c>
      <c r="D90" s="49">
        <v>2.0699999999999998</v>
      </c>
      <c r="E90" s="48" t="s">
        <v>188</v>
      </c>
      <c r="F90" s="49" t="s">
        <v>188</v>
      </c>
      <c r="G90" s="48">
        <v>854.8</v>
      </c>
      <c r="H90" s="49">
        <v>8.0500000000000007</v>
      </c>
      <c r="I90" s="48" t="s">
        <v>188</v>
      </c>
      <c r="J90" s="57" t="s">
        <v>188</v>
      </c>
      <c r="K90" s="13" t="s">
        <v>143</v>
      </c>
      <c r="L90" s="14"/>
      <c r="M90" s="14"/>
      <c r="N90" s="7"/>
    </row>
    <row r="91" spans="1:14">
      <c r="A91" s="8" t="s">
        <v>144</v>
      </c>
      <c r="B91" s="55">
        <v>8.8249999999999993</v>
      </c>
      <c r="C91" s="48" t="s">
        <v>188</v>
      </c>
      <c r="D91" s="49">
        <v>21.61</v>
      </c>
      <c r="E91" s="48" t="s">
        <v>188</v>
      </c>
      <c r="F91" s="49">
        <v>5.51</v>
      </c>
      <c r="G91" s="48">
        <v>2670.35</v>
      </c>
      <c r="H91" s="49">
        <v>32.765000000000001</v>
      </c>
      <c r="I91" s="48" t="s">
        <v>188</v>
      </c>
      <c r="J91" s="57" t="s">
        <v>188</v>
      </c>
      <c r="K91" s="13" t="s">
        <v>145</v>
      </c>
      <c r="L91" s="14"/>
      <c r="M91" s="14"/>
      <c r="N91" s="7"/>
    </row>
    <row r="92" spans="1:14">
      <c r="A92" s="8" t="s">
        <v>146</v>
      </c>
      <c r="B92" s="55">
        <v>10.593999999999999</v>
      </c>
      <c r="C92" s="48" t="s">
        <v>188</v>
      </c>
      <c r="D92" s="49" t="s">
        <v>188</v>
      </c>
      <c r="E92" s="48" t="s">
        <v>188</v>
      </c>
      <c r="F92" s="49" t="s">
        <v>188</v>
      </c>
      <c r="G92" s="48">
        <v>1049.25</v>
      </c>
      <c r="H92" s="49">
        <v>55.09</v>
      </c>
      <c r="I92" s="48" t="s">
        <v>188</v>
      </c>
      <c r="J92" s="57" t="s">
        <v>188</v>
      </c>
      <c r="K92" s="13" t="s">
        <v>147</v>
      </c>
      <c r="L92" s="14"/>
      <c r="M92" s="14"/>
      <c r="N92" s="7"/>
    </row>
    <row r="93" spans="1:14">
      <c r="A93" s="8" t="s">
        <v>148</v>
      </c>
      <c r="B93" s="55">
        <v>18.03</v>
      </c>
      <c r="C93" s="48" t="s">
        <v>188</v>
      </c>
      <c r="D93" s="49">
        <v>2.9</v>
      </c>
      <c r="E93" s="48">
        <v>3.1</v>
      </c>
      <c r="F93" s="49" t="s">
        <v>188</v>
      </c>
      <c r="G93" s="48">
        <v>3210</v>
      </c>
      <c r="H93" s="49">
        <v>90</v>
      </c>
      <c r="I93" s="48">
        <v>1.3</v>
      </c>
      <c r="J93" s="57" t="s">
        <v>188</v>
      </c>
      <c r="K93" s="13" t="s">
        <v>149</v>
      </c>
      <c r="L93" s="14"/>
      <c r="M93" s="14"/>
      <c r="N93" s="7"/>
    </row>
    <row r="94" spans="1:14">
      <c r="A94" s="8" t="s">
        <v>150</v>
      </c>
      <c r="B94" s="55" t="s">
        <v>188</v>
      </c>
      <c r="C94" s="48" t="s">
        <v>188</v>
      </c>
      <c r="D94" s="49">
        <v>1</v>
      </c>
      <c r="E94" s="48">
        <v>0.6</v>
      </c>
      <c r="F94" s="49" t="s">
        <v>188</v>
      </c>
      <c r="G94" s="48">
        <v>12</v>
      </c>
      <c r="H94" s="49" t="s">
        <v>188</v>
      </c>
      <c r="I94" s="48" t="s">
        <v>188</v>
      </c>
      <c r="J94" s="57" t="s">
        <v>188</v>
      </c>
      <c r="K94" s="13" t="s">
        <v>151</v>
      </c>
      <c r="L94" s="14"/>
      <c r="M94" s="14"/>
      <c r="N94" s="7"/>
    </row>
    <row r="95" spans="1:14">
      <c r="A95" s="8" t="s">
        <v>152</v>
      </c>
      <c r="B95" s="55">
        <v>13.574</v>
      </c>
      <c r="C95" s="48" t="s">
        <v>188</v>
      </c>
      <c r="D95" s="49">
        <v>2</v>
      </c>
      <c r="E95" s="48">
        <v>0.8</v>
      </c>
      <c r="F95" s="49" t="s">
        <v>188</v>
      </c>
      <c r="G95" s="48">
        <v>331.5</v>
      </c>
      <c r="H95" s="49">
        <v>203</v>
      </c>
      <c r="I95" s="48" t="s">
        <v>188</v>
      </c>
      <c r="J95" s="57" t="s">
        <v>188</v>
      </c>
      <c r="K95" s="13" t="s">
        <v>153</v>
      </c>
      <c r="L95" s="14"/>
      <c r="M95" s="14"/>
      <c r="N95" s="7"/>
    </row>
    <row r="96" spans="1:14">
      <c r="A96" s="8" t="s">
        <v>154</v>
      </c>
      <c r="B96" s="55">
        <v>7.0010000000000003</v>
      </c>
      <c r="C96" s="48">
        <v>0.60499999999999998</v>
      </c>
      <c r="D96" s="49">
        <v>3.5</v>
      </c>
      <c r="E96" s="48">
        <v>0.5</v>
      </c>
      <c r="F96" s="49">
        <v>2</v>
      </c>
      <c r="G96" s="48">
        <v>1107.24</v>
      </c>
      <c r="H96" s="49">
        <v>202.71</v>
      </c>
      <c r="I96" s="48">
        <v>0.5</v>
      </c>
      <c r="J96" s="57" t="s">
        <v>188</v>
      </c>
      <c r="K96" s="13" t="s">
        <v>155</v>
      </c>
      <c r="L96" s="14"/>
      <c r="M96" s="14"/>
      <c r="N96" s="7"/>
    </row>
    <row r="97" spans="1:14">
      <c r="A97" s="8" t="s">
        <v>156</v>
      </c>
      <c r="B97" s="55">
        <v>22.853999999999999</v>
      </c>
      <c r="C97" s="48" t="s">
        <v>188</v>
      </c>
      <c r="D97" s="49" t="s">
        <v>188</v>
      </c>
      <c r="E97" s="48" t="s">
        <v>188</v>
      </c>
      <c r="F97" s="49" t="s">
        <v>188</v>
      </c>
      <c r="G97" s="48">
        <v>1402</v>
      </c>
      <c r="H97" s="49">
        <v>23.9</v>
      </c>
      <c r="I97" s="48">
        <v>0.84</v>
      </c>
      <c r="J97" s="57" t="s">
        <v>188</v>
      </c>
      <c r="K97" s="13" t="s">
        <v>157</v>
      </c>
      <c r="L97" s="14"/>
      <c r="M97" s="14"/>
      <c r="N97" s="7"/>
    </row>
    <row r="98" spans="1:14">
      <c r="A98" s="8" t="s">
        <v>158</v>
      </c>
      <c r="B98" s="55">
        <v>3.3450000000000002</v>
      </c>
      <c r="C98" s="48" t="s">
        <v>188</v>
      </c>
      <c r="D98" s="49" t="s">
        <v>188</v>
      </c>
      <c r="E98" s="48" t="s">
        <v>188</v>
      </c>
      <c r="F98" s="49" t="s">
        <v>188</v>
      </c>
      <c r="G98" s="48">
        <v>225.6</v>
      </c>
      <c r="H98" s="49">
        <v>1.3</v>
      </c>
      <c r="I98" s="48" t="s">
        <v>188</v>
      </c>
      <c r="J98" s="57" t="s">
        <v>188</v>
      </c>
      <c r="K98" s="13" t="s">
        <v>159</v>
      </c>
      <c r="L98" s="14"/>
      <c r="M98" s="14"/>
      <c r="N98" s="7"/>
    </row>
    <row r="99" spans="1:14">
      <c r="A99" s="8" t="s">
        <v>160</v>
      </c>
      <c r="B99" s="55">
        <v>132.392</v>
      </c>
      <c r="C99" s="48">
        <v>2.1110000000000002</v>
      </c>
      <c r="D99" s="49">
        <v>23.6</v>
      </c>
      <c r="E99" s="48" t="s">
        <v>188</v>
      </c>
      <c r="F99" s="49" t="s">
        <v>188</v>
      </c>
      <c r="G99" s="48">
        <v>4207.54</v>
      </c>
      <c r="H99" s="49">
        <v>95.91</v>
      </c>
      <c r="I99" s="48" t="s">
        <v>188</v>
      </c>
      <c r="J99" s="57" t="s">
        <v>188</v>
      </c>
      <c r="K99" s="13" t="s">
        <v>161</v>
      </c>
      <c r="L99" s="14"/>
      <c r="M99" s="14"/>
      <c r="N99" s="7"/>
    </row>
    <row r="100" spans="1:14">
      <c r="A100" s="8" t="s">
        <v>162</v>
      </c>
      <c r="B100" s="55">
        <v>8.0850000000000009</v>
      </c>
      <c r="C100" s="48" t="s">
        <v>188</v>
      </c>
      <c r="D100" s="49">
        <v>1.05</v>
      </c>
      <c r="E100" s="48" t="s">
        <v>188</v>
      </c>
      <c r="F100" s="49" t="s">
        <v>188</v>
      </c>
      <c r="G100" s="48">
        <v>3120.5</v>
      </c>
      <c r="H100" s="49">
        <v>11.75</v>
      </c>
      <c r="I100" s="48" t="s">
        <v>188</v>
      </c>
      <c r="J100" s="57" t="s">
        <v>188</v>
      </c>
      <c r="K100" s="13" t="s">
        <v>163</v>
      </c>
      <c r="L100" s="14"/>
      <c r="M100" s="14"/>
      <c r="N100" s="7"/>
    </row>
    <row r="101" spans="1:14">
      <c r="A101" s="8" t="s">
        <v>164</v>
      </c>
      <c r="B101" s="55">
        <v>26.387</v>
      </c>
      <c r="C101" s="48" t="s">
        <v>188</v>
      </c>
      <c r="D101" s="49">
        <v>12.23</v>
      </c>
      <c r="E101" s="48">
        <v>6.28</v>
      </c>
      <c r="F101" s="49" t="s">
        <v>188</v>
      </c>
      <c r="G101" s="48">
        <v>42509.25</v>
      </c>
      <c r="H101" s="49">
        <v>391.69499999999999</v>
      </c>
      <c r="I101" s="48">
        <v>3.899</v>
      </c>
      <c r="J101" s="56">
        <v>10</v>
      </c>
      <c r="K101" s="13" t="s">
        <v>165</v>
      </c>
      <c r="L101" s="14"/>
      <c r="M101" s="14"/>
      <c r="N101" s="7"/>
    </row>
    <row r="102" spans="1:14">
      <c r="A102" s="8" t="s">
        <v>166</v>
      </c>
      <c r="B102" s="55">
        <v>10.669</v>
      </c>
      <c r="C102" s="48" t="s">
        <v>188</v>
      </c>
      <c r="D102" s="49" t="s">
        <v>188</v>
      </c>
      <c r="E102" s="48" t="s">
        <v>188</v>
      </c>
      <c r="F102" s="49" t="s">
        <v>188</v>
      </c>
      <c r="G102" s="48">
        <v>519.65</v>
      </c>
      <c r="H102" s="49">
        <v>16.850000000000001</v>
      </c>
      <c r="I102" s="48" t="s">
        <v>188</v>
      </c>
      <c r="J102" s="57" t="s">
        <v>188</v>
      </c>
      <c r="K102" s="13" t="s">
        <v>167</v>
      </c>
      <c r="L102" s="14"/>
      <c r="M102" s="14"/>
      <c r="N102" s="7"/>
    </row>
    <row r="103" spans="1:14">
      <c r="A103" s="41" t="s">
        <v>168</v>
      </c>
      <c r="B103" s="42">
        <f>SUM(B105:B108)</f>
        <v>1008.46</v>
      </c>
      <c r="C103" s="37">
        <f t="shared" ref="C103:J103" si="13">SUM(C105:C108)</f>
        <v>9.1560000000000006</v>
      </c>
      <c r="D103" s="37">
        <f t="shared" si="13"/>
        <v>1390.2029999999997</v>
      </c>
      <c r="E103" s="37">
        <f t="shared" si="13"/>
        <v>120.999</v>
      </c>
      <c r="F103" s="37">
        <f t="shared" si="13"/>
        <v>20.965</v>
      </c>
      <c r="G103" s="37">
        <f t="shared" si="13"/>
        <v>99605.827999999994</v>
      </c>
      <c r="H103" s="37">
        <f t="shared" si="13"/>
        <v>1808.1599999999999</v>
      </c>
      <c r="I103" s="37">
        <f t="shared" si="13"/>
        <v>51.514999999999993</v>
      </c>
      <c r="J103" s="54">
        <f t="shared" si="13"/>
        <v>0</v>
      </c>
      <c r="K103" s="44" t="s">
        <v>169</v>
      </c>
      <c r="L103" s="44"/>
      <c r="M103" s="44"/>
      <c r="N103" s="7"/>
    </row>
    <row r="104" spans="1:14">
      <c r="A104" s="41"/>
      <c r="B104" s="42"/>
      <c r="C104" s="37"/>
      <c r="D104" s="37"/>
      <c r="E104" s="37"/>
      <c r="F104" s="37"/>
      <c r="G104" s="37"/>
      <c r="H104" s="37"/>
      <c r="I104" s="37"/>
      <c r="J104" s="54"/>
      <c r="K104" s="44"/>
      <c r="L104" s="44"/>
      <c r="M104" s="44"/>
      <c r="N104" s="7"/>
    </row>
    <row r="105" spans="1:14">
      <c r="A105" s="8" t="s">
        <v>170</v>
      </c>
      <c r="B105" s="55">
        <v>376.91399999999999</v>
      </c>
      <c r="C105" s="48">
        <v>9.1560000000000006</v>
      </c>
      <c r="D105" s="49">
        <v>441.88799999999998</v>
      </c>
      <c r="E105" s="48">
        <v>22.594000000000001</v>
      </c>
      <c r="F105" s="49">
        <v>8.8650000000000002</v>
      </c>
      <c r="G105" s="48">
        <v>34416.25</v>
      </c>
      <c r="H105" s="49">
        <v>938.25400000000002</v>
      </c>
      <c r="I105" s="48">
        <v>37.631</v>
      </c>
      <c r="J105" s="57" t="s">
        <v>188</v>
      </c>
      <c r="K105" s="13" t="s">
        <v>171</v>
      </c>
      <c r="L105" s="14"/>
      <c r="M105" s="14"/>
      <c r="N105" s="7"/>
    </row>
    <row r="106" spans="1:14">
      <c r="A106" s="8" t="s">
        <v>172</v>
      </c>
      <c r="B106" s="55">
        <v>85.125</v>
      </c>
      <c r="C106" s="48" t="s">
        <v>188</v>
      </c>
      <c r="D106" s="49">
        <v>100.35</v>
      </c>
      <c r="E106" s="48">
        <v>83.465000000000003</v>
      </c>
      <c r="F106" s="49">
        <v>6.04</v>
      </c>
      <c r="G106" s="48">
        <v>12464.98</v>
      </c>
      <c r="H106" s="49">
        <v>229.67</v>
      </c>
      <c r="I106" s="48">
        <v>7.5650000000000004</v>
      </c>
      <c r="J106" s="57" t="s">
        <v>188</v>
      </c>
      <c r="K106" s="13" t="s">
        <v>173</v>
      </c>
      <c r="L106" s="14"/>
      <c r="M106" s="14"/>
      <c r="N106" s="7"/>
    </row>
    <row r="107" spans="1:14">
      <c r="A107" s="8" t="s">
        <v>174</v>
      </c>
      <c r="B107" s="55">
        <v>275.47899999999998</v>
      </c>
      <c r="C107" s="48" t="s">
        <v>188</v>
      </c>
      <c r="D107" s="49">
        <v>566.77</v>
      </c>
      <c r="E107" s="48">
        <v>14.94</v>
      </c>
      <c r="F107" s="49">
        <v>6.06</v>
      </c>
      <c r="G107" s="48">
        <v>37184.347999999998</v>
      </c>
      <c r="H107" s="49">
        <v>178.11500000000001</v>
      </c>
      <c r="I107" s="48">
        <v>2.4369999999999998</v>
      </c>
      <c r="J107" s="57" t="s">
        <v>188</v>
      </c>
      <c r="K107" s="13" t="s">
        <v>175</v>
      </c>
      <c r="L107" s="14"/>
      <c r="M107" s="14"/>
      <c r="N107" s="7"/>
    </row>
    <row r="108" spans="1:14" ht="10.8" thickBot="1">
      <c r="A108" s="16" t="s">
        <v>176</v>
      </c>
      <c r="B108" s="60">
        <v>270.94200000000001</v>
      </c>
      <c r="C108" s="61" t="s">
        <v>188</v>
      </c>
      <c r="D108" s="62">
        <v>281.19499999999999</v>
      </c>
      <c r="E108" s="61" t="s">
        <v>188</v>
      </c>
      <c r="F108" s="62" t="s">
        <v>188</v>
      </c>
      <c r="G108" s="61">
        <v>15540.25</v>
      </c>
      <c r="H108" s="62">
        <v>462.12099999999998</v>
      </c>
      <c r="I108" s="61">
        <v>3.8820000000000001</v>
      </c>
      <c r="J108" s="63" t="s">
        <v>188</v>
      </c>
      <c r="K108" s="17" t="s">
        <v>177</v>
      </c>
      <c r="L108" s="18"/>
      <c r="M108" s="18"/>
      <c r="N108" s="7"/>
    </row>
  </sheetData>
  <mergeCells count="158">
    <mergeCell ref="G71:G72"/>
    <mergeCell ref="E59:E60"/>
    <mergeCell ref="F59:F60"/>
    <mergeCell ref="G59:G60"/>
    <mergeCell ref="E64:E65"/>
    <mergeCell ref="F64:F65"/>
    <mergeCell ref="G52:G53"/>
    <mergeCell ref="E103:E104"/>
    <mergeCell ref="F103:F104"/>
    <mergeCell ref="G103:G104"/>
    <mergeCell ref="E88:E89"/>
    <mergeCell ref="F88:F89"/>
    <mergeCell ref="G88:G89"/>
    <mergeCell ref="E81:E82"/>
    <mergeCell ref="F81:F82"/>
    <mergeCell ref="G81:G82"/>
    <mergeCell ref="F32:F33"/>
    <mergeCell ref="G32:G33"/>
    <mergeCell ref="E18:E19"/>
    <mergeCell ref="G64:G65"/>
    <mergeCell ref="E71:E72"/>
    <mergeCell ref="F71:F72"/>
    <mergeCell ref="E38:E39"/>
    <mergeCell ref="F38:F39"/>
    <mergeCell ref="G38:G39"/>
    <mergeCell ref="E52:E53"/>
    <mergeCell ref="J103:J104"/>
    <mergeCell ref="K103:M104"/>
    <mergeCell ref="E10:E11"/>
    <mergeCell ref="F10:F11"/>
    <mergeCell ref="G10:G11"/>
    <mergeCell ref="H8:H9"/>
    <mergeCell ref="H10:H11"/>
    <mergeCell ref="F18:F19"/>
    <mergeCell ref="G18:G19"/>
    <mergeCell ref="E32:E33"/>
    <mergeCell ref="A103:A104"/>
    <mergeCell ref="B103:B104"/>
    <mergeCell ref="C103:C104"/>
    <mergeCell ref="D103:D104"/>
    <mergeCell ref="H103:H104"/>
    <mergeCell ref="I103:I104"/>
    <mergeCell ref="J81:J82"/>
    <mergeCell ref="K81:M82"/>
    <mergeCell ref="A88:A89"/>
    <mergeCell ref="B88:B89"/>
    <mergeCell ref="C88:C89"/>
    <mergeCell ref="D88:D89"/>
    <mergeCell ref="H88:H89"/>
    <mergeCell ref="I88:I89"/>
    <mergeCell ref="J88:J89"/>
    <mergeCell ref="K88:M89"/>
    <mergeCell ref="A81:A82"/>
    <mergeCell ref="B81:B82"/>
    <mergeCell ref="C81:C82"/>
    <mergeCell ref="D81:D82"/>
    <mergeCell ref="H81:H82"/>
    <mergeCell ref="I81:I82"/>
    <mergeCell ref="J64:J65"/>
    <mergeCell ref="K64:M65"/>
    <mergeCell ref="A71:A72"/>
    <mergeCell ref="B71:B72"/>
    <mergeCell ref="C71:C72"/>
    <mergeCell ref="D71:D72"/>
    <mergeCell ref="H71:H72"/>
    <mergeCell ref="I71:I72"/>
    <mergeCell ref="J71:J72"/>
    <mergeCell ref="K71:M72"/>
    <mergeCell ref="A64:A65"/>
    <mergeCell ref="B64:B65"/>
    <mergeCell ref="C64:C65"/>
    <mergeCell ref="D64:D65"/>
    <mergeCell ref="H64:H65"/>
    <mergeCell ref="I64:I65"/>
    <mergeCell ref="K52:M53"/>
    <mergeCell ref="A59:A60"/>
    <mergeCell ref="B59:B60"/>
    <mergeCell ref="C59:C60"/>
    <mergeCell ref="D59:D60"/>
    <mergeCell ref="H59:H60"/>
    <mergeCell ref="I59:I60"/>
    <mergeCell ref="J59:J60"/>
    <mergeCell ref="K59:M60"/>
    <mergeCell ref="F52:F53"/>
    <mergeCell ref="G45:G46"/>
    <mergeCell ref="J45:J46"/>
    <mergeCell ref="K45:M46"/>
    <mergeCell ref="A52:A53"/>
    <mergeCell ref="B52:B53"/>
    <mergeCell ref="C52:C53"/>
    <mergeCell ref="D52:D53"/>
    <mergeCell ref="H52:H53"/>
    <mergeCell ref="I52:I53"/>
    <mergeCell ref="J52:J53"/>
    <mergeCell ref="J38:J39"/>
    <mergeCell ref="K38:M39"/>
    <mergeCell ref="A45:A46"/>
    <mergeCell ref="B45:B46"/>
    <mergeCell ref="C45:C46"/>
    <mergeCell ref="D45:D46"/>
    <mergeCell ref="H45:H46"/>
    <mergeCell ref="I45:I46"/>
    <mergeCell ref="E45:E46"/>
    <mergeCell ref="F45:F46"/>
    <mergeCell ref="A38:A39"/>
    <mergeCell ref="B38:B39"/>
    <mergeCell ref="C38:C39"/>
    <mergeCell ref="D38:D39"/>
    <mergeCell ref="H38:H39"/>
    <mergeCell ref="I38:I39"/>
    <mergeCell ref="J18:J19"/>
    <mergeCell ref="K18:M19"/>
    <mergeCell ref="A32:A33"/>
    <mergeCell ref="B32:B33"/>
    <mergeCell ref="C32:C33"/>
    <mergeCell ref="D32:D33"/>
    <mergeCell ref="H32:H33"/>
    <mergeCell ref="I32:I33"/>
    <mergeCell ref="J32:J33"/>
    <mergeCell ref="K32:M33"/>
    <mergeCell ref="A18:A19"/>
    <mergeCell ref="B18:B19"/>
    <mergeCell ref="C18:C19"/>
    <mergeCell ref="D18:D19"/>
    <mergeCell ref="H18:H19"/>
    <mergeCell ref="I18:I19"/>
    <mergeCell ref="I10:I11"/>
    <mergeCell ref="J10:J11"/>
    <mergeCell ref="K10:M11"/>
    <mergeCell ref="A10:A11"/>
    <mergeCell ref="B10:B11"/>
    <mergeCell ref="C10:C11"/>
    <mergeCell ref="D10:D11"/>
    <mergeCell ref="J8:J9"/>
    <mergeCell ref="K8:M9"/>
    <mergeCell ref="H4:H7"/>
    <mergeCell ref="E8:E9"/>
    <mergeCell ref="F8:F9"/>
    <mergeCell ref="G8:G9"/>
    <mergeCell ref="E4:E7"/>
    <mergeCell ref="F4:F7"/>
    <mergeCell ref="G4:G7"/>
    <mergeCell ref="A8:A9"/>
    <mergeCell ref="B8:B9"/>
    <mergeCell ref="C8:C9"/>
    <mergeCell ref="D8:D9"/>
    <mergeCell ref="D4:D7"/>
    <mergeCell ref="I8:I9"/>
    <mergeCell ref="A1:M1"/>
    <mergeCell ref="A2:M2"/>
    <mergeCell ref="L3:M3"/>
    <mergeCell ref="A4:A7"/>
    <mergeCell ref="B4:C5"/>
    <mergeCell ref="I4:I7"/>
    <mergeCell ref="J4:J7"/>
    <mergeCell ref="K4:M7"/>
    <mergeCell ref="B6:B7"/>
    <mergeCell ref="C6:C7"/>
  </mergeCells>
  <phoneticPr fontId="0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s.spyroulis</dc:creator>
  <cp:lastModifiedBy>s.spyroulis</cp:lastModifiedBy>
  <cp:lastPrinted>2015-05-19T07:21:10Z</cp:lastPrinted>
  <dcterms:created xsi:type="dcterms:W3CDTF">2015-05-19T06:55:03Z</dcterms:created>
  <dcterms:modified xsi:type="dcterms:W3CDTF">2017-01-24T11:27:54Z</dcterms:modified>
</cp:coreProperties>
</file>