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spyroulis\Desktop\ΔΝΣΗ_ΠΡΩΤΟΓ_ΕΛΣΤΑΤ\1. ΕΓΕ\2 ΑΝΑΛΥΤΙΚΟΙ ΠΙΝΑΚΕΣ ΕΓΕ\8. 2018 ΑΝΑΛΥΤΙΚΟΙ ΠΙΝΑΚΕΣ\"/>
    </mc:Choice>
  </mc:AlternateContent>
  <xr:revisionPtr revIDLastSave="0" documentId="8_{2494B2DE-108D-450E-AFDD-3D327973CB53}" xr6:coauthVersionLast="44" xr6:coauthVersionMax="44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B10" i="1"/>
  <c r="B36" i="1"/>
  <c r="F20" i="1"/>
  <c r="I9" i="1"/>
  <c r="E9" i="1"/>
  <c r="D9" i="1"/>
  <c r="F12" i="1"/>
  <c r="D91" i="1"/>
  <c r="E91" i="1"/>
  <c r="G91" i="1"/>
  <c r="H91" i="1"/>
  <c r="I91" i="1"/>
  <c r="J91" i="1"/>
  <c r="D77" i="1"/>
  <c r="E77" i="1"/>
  <c r="G77" i="1"/>
  <c r="H77" i="1"/>
  <c r="I77" i="1"/>
  <c r="J77" i="1"/>
  <c r="D71" i="1"/>
  <c r="E71" i="1"/>
  <c r="G71" i="1"/>
  <c r="H71" i="1"/>
  <c r="I71" i="1"/>
  <c r="J71" i="1"/>
  <c r="D62" i="1"/>
  <c r="E62" i="1"/>
  <c r="G62" i="1"/>
  <c r="H62" i="1"/>
  <c r="I62" i="1"/>
  <c r="J62" i="1"/>
  <c r="D56" i="1"/>
  <c r="E56" i="1"/>
  <c r="G56" i="1"/>
  <c r="H56" i="1"/>
  <c r="I56" i="1"/>
  <c r="J56" i="1"/>
  <c r="K56" i="1"/>
  <c r="E52" i="1"/>
  <c r="G52" i="1"/>
  <c r="H52" i="1"/>
  <c r="I52" i="1"/>
  <c r="J52" i="1"/>
  <c r="K52" i="1"/>
  <c r="D52" i="1"/>
  <c r="G40" i="1"/>
  <c r="J46" i="1"/>
  <c r="J40" i="1"/>
  <c r="D40" i="1"/>
  <c r="E40" i="1"/>
  <c r="H40" i="1"/>
  <c r="I40" i="1"/>
  <c r="K40" i="1"/>
  <c r="C40" i="1"/>
  <c r="K34" i="1"/>
  <c r="J34" i="1"/>
  <c r="I34" i="1"/>
  <c r="H34" i="1"/>
  <c r="G34" i="1"/>
  <c r="K29" i="1"/>
  <c r="G29" i="1"/>
  <c r="J29" i="1"/>
  <c r="J16" i="1"/>
  <c r="J24" i="1"/>
  <c r="J9" i="1"/>
  <c r="F70" i="1"/>
  <c r="F69" i="1"/>
  <c r="F68" i="1"/>
  <c r="F67" i="1"/>
  <c r="F66" i="1"/>
  <c r="F65" i="1"/>
  <c r="F64" i="1"/>
  <c r="F63" i="1"/>
  <c r="F76" i="1"/>
  <c r="F75" i="1"/>
  <c r="F74" i="1"/>
  <c r="F73" i="1"/>
  <c r="F72" i="1"/>
  <c r="F81" i="1"/>
  <c r="B63" i="1"/>
  <c r="B11" i="1"/>
  <c r="C9" i="1"/>
  <c r="K24" i="1"/>
  <c r="H24" i="1"/>
  <c r="I24" i="1"/>
  <c r="G24" i="1"/>
  <c r="D24" i="1"/>
  <c r="E24" i="1"/>
  <c r="C24" i="1"/>
  <c r="B21" i="1"/>
  <c r="K16" i="1"/>
  <c r="H16" i="1"/>
  <c r="I16" i="1"/>
  <c r="G16" i="1"/>
  <c r="D16" i="1"/>
  <c r="E16" i="1"/>
  <c r="C16" i="1"/>
  <c r="B17" i="1"/>
  <c r="K9" i="1"/>
  <c r="F93" i="1"/>
  <c r="F94" i="1"/>
  <c r="F95" i="1"/>
  <c r="F92" i="1"/>
  <c r="F89" i="1"/>
  <c r="F90" i="1"/>
  <c r="F88" i="1"/>
  <c r="F87" i="1"/>
  <c r="F86" i="1"/>
  <c r="F85" i="1"/>
  <c r="F84" i="1"/>
  <c r="F83" i="1"/>
  <c r="F82" i="1"/>
  <c r="F79" i="1"/>
  <c r="F80" i="1"/>
  <c r="F78" i="1"/>
  <c r="F58" i="1"/>
  <c r="F59" i="1"/>
  <c r="F60" i="1"/>
  <c r="F61" i="1"/>
  <c r="F57" i="1"/>
  <c r="F54" i="1"/>
  <c r="F55" i="1"/>
  <c r="F53" i="1"/>
  <c r="F51" i="1"/>
  <c r="F50" i="1"/>
  <c r="F48" i="1"/>
  <c r="F49" i="1"/>
  <c r="F47" i="1"/>
  <c r="F42" i="1"/>
  <c r="F43" i="1"/>
  <c r="F44" i="1"/>
  <c r="F45" i="1"/>
  <c r="F41" i="1"/>
  <c r="F36" i="1"/>
  <c r="F37" i="1"/>
  <c r="F38" i="1"/>
  <c r="F39" i="1"/>
  <c r="F35" i="1"/>
  <c r="F31" i="1"/>
  <c r="F32" i="1"/>
  <c r="F33" i="1"/>
  <c r="F30" i="1"/>
  <c r="F18" i="1"/>
  <c r="F19" i="1"/>
  <c r="F21" i="1"/>
  <c r="F22" i="1"/>
  <c r="F23" i="1"/>
  <c r="F25" i="1"/>
  <c r="F26" i="1"/>
  <c r="F27" i="1"/>
  <c r="F28" i="1"/>
  <c r="F17" i="1"/>
  <c r="F11" i="1"/>
  <c r="F13" i="1"/>
  <c r="F14" i="1"/>
  <c r="F15" i="1"/>
  <c r="B93" i="1"/>
  <c r="B94" i="1"/>
  <c r="B95" i="1"/>
  <c r="B92" i="1"/>
  <c r="B79" i="1"/>
  <c r="B80" i="1"/>
  <c r="B81" i="1"/>
  <c r="B82" i="1"/>
  <c r="B83" i="1"/>
  <c r="B84" i="1"/>
  <c r="B85" i="1"/>
  <c r="B86" i="1"/>
  <c r="B87" i="1"/>
  <c r="B88" i="1"/>
  <c r="B89" i="1"/>
  <c r="B90" i="1"/>
  <c r="B78" i="1"/>
  <c r="B73" i="1"/>
  <c r="B74" i="1"/>
  <c r="B75" i="1"/>
  <c r="B76" i="1"/>
  <c r="B72" i="1"/>
  <c r="B65" i="1"/>
  <c r="B66" i="1"/>
  <c r="B67" i="1"/>
  <c r="B68" i="1"/>
  <c r="B69" i="1"/>
  <c r="B70" i="1"/>
  <c r="B64" i="1"/>
  <c r="B58" i="1"/>
  <c r="B59" i="1"/>
  <c r="B60" i="1"/>
  <c r="B61" i="1"/>
  <c r="B57" i="1"/>
  <c r="B54" i="1"/>
  <c r="B55" i="1"/>
  <c r="B53" i="1"/>
  <c r="B48" i="1"/>
  <c r="B49" i="1"/>
  <c r="B50" i="1"/>
  <c r="B51" i="1"/>
  <c r="B47" i="1"/>
  <c r="B42" i="1"/>
  <c r="B43" i="1"/>
  <c r="B44" i="1"/>
  <c r="B45" i="1"/>
  <c r="B41" i="1"/>
  <c r="B37" i="1"/>
  <c r="B38" i="1"/>
  <c r="B39" i="1"/>
  <c r="B35" i="1"/>
  <c r="B31" i="1"/>
  <c r="B32" i="1"/>
  <c r="B33" i="1"/>
  <c r="B30" i="1"/>
  <c r="B18" i="1"/>
  <c r="B19" i="1"/>
  <c r="B20" i="1"/>
  <c r="B22" i="1"/>
  <c r="B23" i="1"/>
  <c r="B25" i="1"/>
  <c r="B26" i="1"/>
  <c r="B27" i="1"/>
  <c r="B28" i="1"/>
  <c r="B12" i="1"/>
  <c r="B13" i="1"/>
  <c r="B14" i="1"/>
  <c r="B15" i="1"/>
  <c r="C91" i="1"/>
  <c r="C77" i="1"/>
  <c r="C71" i="1"/>
  <c r="C62" i="1"/>
  <c r="C56" i="1"/>
  <c r="C52" i="1"/>
  <c r="C46" i="1"/>
  <c r="C34" i="1"/>
  <c r="C29" i="1"/>
  <c r="K91" i="1"/>
  <c r="K77" i="1"/>
  <c r="K71" i="1"/>
  <c r="K62" i="1"/>
  <c r="K46" i="1"/>
  <c r="I46" i="1"/>
  <c r="H46" i="1"/>
  <c r="G46" i="1"/>
  <c r="E46" i="1"/>
  <c r="D46" i="1"/>
  <c r="E34" i="1"/>
  <c r="D34" i="1"/>
  <c r="I29" i="1"/>
  <c r="H29" i="1"/>
  <c r="E29" i="1"/>
  <c r="D29" i="1"/>
  <c r="H9" i="1"/>
  <c r="G9" i="1"/>
  <c r="B56" i="1" l="1"/>
  <c r="B71" i="1"/>
  <c r="B91" i="1"/>
  <c r="F16" i="1"/>
  <c r="F56" i="1"/>
  <c r="F34" i="1"/>
  <c r="B34" i="1"/>
  <c r="B29" i="1"/>
  <c r="B77" i="1"/>
  <c r="F71" i="1"/>
  <c r="F52" i="1"/>
  <c r="B46" i="1"/>
  <c r="B24" i="1"/>
  <c r="F91" i="1"/>
  <c r="F77" i="1"/>
  <c r="F62" i="1"/>
  <c r="B52" i="1"/>
  <c r="F40" i="1"/>
  <c r="B40" i="1"/>
  <c r="H8" i="1"/>
  <c r="F29" i="1"/>
  <c r="F24" i="1"/>
  <c r="C8" i="1"/>
  <c r="D8" i="1"/>
  <c r="B16" i="1"/>
  <c r="F46" i="1"/>
  <c r="F9" i="1"/>
  <c r="B62" i="1"/>
  <c r="B9" i="1"/>
  <c r="J8" i="1"/>
  <c r="G8" i="1"/>
  <c r="I8" i="1"/>
  <c r="K8" i="1"/>
  <c r="E8" i="1"/>
  <c r="F8" i="1" l="1"/>
  <c r="B8" i="1"/>
</calcChain>
</file>

<file path=xl/sharedStrings.xml><?xml version="1.0" encoding="utf-8"?>
<sst xmlns="http://schemas.openxmlformats.org/spreadsheetml/2006/main" count="345" uniqueCount="194">
  <si>
    <t>Κεφάλια</t>
  </si>
  <si>
    <t>Heads</t>
  </si>
  <si>
    <t xml:space="preserve">Περιφέρειες και Περιφερειακές Ενότητες      </t>
  </si>
  <si>
    <t>Regions and Regional Unities (NUTS 2)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</si>
  <si>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</si>
  <si>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</si>
  <si>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</si>
  <si>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</si>
  <si>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 xml:space="preserve">  Rodopi</t>
  </si>
  <si>
    <t xml:space="preserve">  Drama</t>
  </si>
  <si>
    <t xml:space="preserve">  Evros</t>
  </si>
  <si>
    <t xml:space="preserve">  Thasos</t>
  </si>
  <si>
    <t xml:space="preserve">  Kavala</t>
  </si>
  <si>
    <t xml:space="preserve">  Xanthi</t>
  </si>
  <si>
    <t>Περιφέρεια Κεντρικής Μακεδονίας</t>
  </si>
  <si>
    <t>Region of Central Macedonia</t>
  </si>
  <si>
    <t xml:space="preserve">  Thessaloniki</t>
  </si>
  <si>
    <t xml:space="preserve">  Imathia</t>
  </si>
  <si>
    <t xml:space="preserve">  Kilkis</t>
  </si>
  <si>
    <t xml:space="preserve">  Pella</t>
  </si>
  <si>
    <t xml:space="preserve">  Pieria</t>
  </si>
  <si>
    <t xml:space="preserve">  Serres</t>
  </si>
  <si>
    <t xml:space="preserve">  Chalkidiki</t>
  </si>
  <si>
    <t xml:space="preserve">  Kozani</t>
  </si>
  <si>
    <t xml:space="preserve">  Grevena</t>
  </si>
  <si>
    <t xml:space="preserve">  Kastoria</t>
  </si>
  <si>
    <t xml:space="preserve">  Florina</t>
  </si>
  <si>
    <t>Περιφέρεια Ηπείρου</t>
  </si>
  <si>
    <t>Region of Epirus</t>
  </si>
  <si>
    <t xml:space="preserve">  Ionnina</t>
  </si>
  <si>
    <t xml:space="preserve">  Arta</t>
  </si>
  <si>
    <t xml:space="preserve">  Thesprotia</t>
  </si>
  <si>
    <t xml:space="preserve">  Preveza</t>
  </si>
  <si>
    <t>Περιφέρεια Θεσσαλίας</t>
  </si>
  <si>
    <t>Region of Thessally</t>
  </si>
  <si>
    <t xml:space="preserve">  Larissa</t>
  </si>
  <si>
    <t xml:space="preserve">  Karditsa</t>
  </si>
  <si>
    <t xml:space="preserve">  Magnesia</t>
  </si>
  <si>
    <t xml:space="preserve">  Sporades Islands</t>
  </si>
  <si>
    <t xml:space="preserve">  Trikala</t>
  </si>
  <si>
    <t>Περιφέρεια Στερεάς Ελλάδας</t>
  </si>
  <si>
    <t>Region of Central Greece</t>
  </si>
  <si>
    <t xml:space="preserve">  Pthiotida</t>
  </si>
  <si>
    <t xml:space="preserve">  Viotia</t>
  </si>
  <si>
    <t xml:space="preserve">  Evia</t>
  </si>
  <si>
    <t xml:space="preserve">  Evritania</t>
  </si>
  <si>
    <t xml:space="preserve">  Fokida</t>
  </si>
  <si>
    <t>Περιφέρεια Ιονίων Νήσων</t>
  </si>
  <si>
    <t>Region of Ionian Islands</t>
  </si>
  <si>
    <t xml:space="preserve">  Corfu</t>
  </si>
  <si>
    <t xml:space="preserve">  Zakynthos</t>
  </si>
  <si>
    <t xml:space="preserve">  Ithaka</t>
  </si>
  <si>
    <t xml:space="preserve">  Kefallonia</t>
  </si>
  <si>
    <t xml:space="preserve">  Lefkada</t>
  </si>
  <si>
    <t>Περιφέρεια Δυτικής Ελλάδας</t>
  </si>
  <si>
    <t>Region of Western Greece</t>
  </si>
  <si>
    <t xml:space="preserve">  Achaia</t>
  </si>
  <si>
    <t xml:space="preserve">  Etolia and Akarnania</t>
  </si>
  <si>
    <t xml:space="preserve">  Ilia</t>
  </si>
  <si>
    <t>Περιφέρεια Πελοποννήσου</t>
  </si>
  <si>
    <t>Region of Peloponnese</t>
  </si>
  <si>
    <t xml:space="preserve">  Arkadia</t>
  </si>
  <si>
    <t xml:space="preserve">  Argolida</t>
  </si>
  <si>
    <t xml:space="preserve">  Korinthia</t>
  </si>
  <si>
    <t xml:space="preserve">  Lakonia</t>
  </si>
  <si>
    <t xml:space="preserve">  Mesinia</t>
  </si>
  <si>
    <t>Περιφέρεια Αττικής</t>
  </si>
  <si>
    <t>Region of Attica</t>
  </si>
  <si>
    <t xml:space="preserve">  Athens Central Section</t>
  </si>
  <si>
    <t xml:space="preserve">  Athens North Section</t>
  </si>
  <si>
    <t xml:space="preserve">  Athens West Section</t>
  </si>
  <si>
    <t xml:space="preserve">  Athens South Section</t>
  </si>
  <si>
    <t xml:space="preserve">  Athens East Section</t>
  </si>
  <si>
    <t xml:space="preserve">  West Attica</t>
  </si>
  <si>
    <t xml:space="preserve">  Pireaus</t>
  </si>
  <si>
    <t xml:space="preserve">  Attica Islands</t>
  </si>
  <si>
    <t>Περιφέρεια Βορείου Αιγαίου</t>
  </si>
  <si>
    <t>Region of Northern Aegean</t>
  </si>
  <si>
    <t xml:space="preserve">  Lesbos</t>
  </si>
  <si>
    <t xml:space="preserve">  Ikaria</t>
  </si>
  <si>
    <t xml:space="preserve">  Limnos</t>
  </si>
  <si>
    <t xml:space="preserve">  Samos</t>
  </si>
  <si>
    <t xml:space="preserve">  Chios</t>
  </si>
  <si>
    <t>Περιφέρεια Νοτίου Αιγαίου</t>
  </si>
  <si>
    <t>Region of Southern Aegean</t>
  </si>
  <si>
    <t xml:space="preserve">  Syros</t>
  </si>
  <si>
    <t xml:space="preserve">  Andros</t>
  </si>
  <si>
    <t xml:space="preserve">  Thira</t>
  </si>
  <si>
    <t xml:space="preserve">  Kalimnos</t>
  </si>
  <si>
    <t xml:space="preserve">  Karpathos</t>
  </si>
  <si>
    <t xml:space="preserve">  Kythnos</t>
  </si>
  <si>
    <t xml:space="preserve">  Kos</t>
  </si>
  <si>
    <t xml:space="preserve">  Milos</t>
  </si>
  <si>
    <t xml:space="preserve">  Mykonos</t>
  </si>
  <si>
    <t xml:space="preserve">  Naxos</t>
  </si>
  <si>
    <t xml:space="preserve">  Paros</t>
  </si>
  <si>
    <t xml:space="preserve">  Rhodes</t>
  </si>
  <si>
    <t xml:space="preserve">  Tinos</t>
  </si>
  <si>
    <t>Περιφέρεια Κρήτης</t>
  </si>
  <si>
    <t>Region of Crete</t>
  </si>
  <si>
    <t xml:space="preserve">  Heraklion</t>
  </si>
  <si>
    <t xml:space="preserve">  Lasithi</t>
  </si>
  <si>
    <t xml:space="preserve">  Rethymno</t>
  </si>
  <si>
    <t xml:space="preserve">  Chania</t>
  </si>
  <si>
    <t>Από αυτούς για αναπαραγωγή Thereof for breeding</t>
  </si>
  <si>
    <t>Περιφέρεια Δυτικής Μακεδονίας</t>
  </si>
  <si>
    <t>Region of Western Macedonia</t>
  </si>
  <si>
    <t>Σύνολο
Total</t>
  </si>
  <si>
    <t>Οικόσιτα
Domestic</t>
  </si>
  <si>
    <t>Κοπαδιάρικα
In flock</t>
  </si>
  <si>
    <t>Νομαδικά
Nomadic</t>
  </si>
  <si>
    <t>Οικόσιτες
Domestic</t>
  </si>
  <si>
    <t>Κοπαδιάρικες
In flock</t>
  </si>
  <si>
    <t>Νομαδικές
Nomadic</t>
  </si>
  <si>
    <t>Πρόβατα
Sheep</t>
  </si>
  <si>
    <t>Αίγες
Goats</t>
  </si>
  <si>
    <t>Χοίροι
Pigs</t>
  </si>
  <si>
    <t xml:space="preserve">  Θεσσαλονίκης</t>
  </si>
  <si>
    <t xml:space="preserve">  Ημαθίας</t>
  </si>
  <si>
    <t xml:space="preserve">  Κιλκίς</t>
  </si>
  <si>
    <t xml:space="preserve">  Πέλλας</t>
  </si>
  <si>
    <t xml:space="preserve">  Πιερίας</t>
  </si>
  <si>
    <t xml:space="preserve">  Σερρών</t>
  </si>
  <si>
    <t xml:space="preserve">  Χαλκιδικής</t>
  </si>
  <si>
    <t xml:space="preserve"> Κεντρικού Τομέα Αθηνών</t>
  </si>
  <si>
    <t xml:space="preserve"> Βορείου Τομέα Αθηνών</t>
  </si>
  <si>
    <t xml:space="preserve"> Δυτικού Τομέα Αθηνών</t>
  </si>
  <si>
    <t xml:space="preserve"> Νοτίου Τομέα Αθηνών</t>
  </si>
  <si>
    <t xml:space="preserve"> Ανατολικής Αττικής</t>
  </si>
  <si>
    <t xml:space="preserve"> Δυτικής Αττικής</t>
  </si>
  <si>
    <t xml:space="preserve"> Πειραιώς</t>
  </si>
  <si>
    <t xml:space="preserve"> Νήσων</t>
  </si>
  <si>
    <t xml:space="preserve">  Κοζάνης</t>
  </si>
  <si>
    <t xml:space="preserve">  Γρεβενών</t>
  </si>
  <si>
    <t xml:space="preserve">  Καστοριάς</t>
  </si>
  <si>
    <t xml:space="preserve">  Φλώρινας</t>
  </si>
  <si>
    <t xml:space="preserve">  Ιωαννίνων</t>
  </si>
  <si>
    <t xml:space="preserve">  Άρτας</t>
  </si>
  <si>
    <t xml:space="preserve">  Θεσπρωτίας</t>
  </si>
  <si>
    <t xml:space="preserve">  Πρέβεζας</t>
  </si>
  <si>
    <t xml:space="preserve">  Λάρισας</t>
  </si>
  <si>
    <t xml:space="preserve">  Καρδίτσας</t>
  </si>
  <si>
    <t xml:space="preserve">  Μαγνησίας</t>
  </si>
  <si>
    <t xml:space="preserve">  Σποράδων</t>
  </si>
  <si>
    <t xml:space="preserve">  Τρικάλων</t>
  </si>
  <si>
    <t xml:space="preserve">  Φθιώτιδας</t>
  </si>
  <si>
    <t xml:space="preserve">  Βοιωτίας</t>
  </si>
  <si>
    <t xml:space="preserve">  Εύβοιας</t>
  </si>
  <si>
    <t xml:space="preserve">  Ευρυτανίας</t>
  </si>
  <si>
    <t xml:space="preserve">  Φωκίδας</t>
  </si>
  <si>
    <t xml:space="preserve">  Κέρκυρας</t>
  </si>
  <si>
    <t xml:space="preserve">  Ζακύνθου</t>
  </si>
  <si>
    <t xml:space="preserve">  Ιθάκης</t>
  </si>
  <si>
    <t xml:space="preserve">  Κεφαλληνίας</t>
  </si>
  <si>
    <t xml:space="preserve">  Λευκάδας</t>
  </si>
  <si>
    <t xml:space="preserve">  Αχαϊας</t>
  </si>
  <si>
    <t xml:space="preserve">  Αιτωλ/νανίας</t>
  </si>
  <si>
    <t xml:space="preserve">  Ηλείας</t>
  </si>
  <si>
    <t xml:space="preserve">  Αρκαδίας</t>
  </si>
  <si>
    <t xml:space="preserve">  Αργολίδας</t>
  </si>
  <si>
    <t xml:space="preserve">  Κορινθίας</t>
  </si>
  <si>
    <t xml:space="preserve">  Λακωνίας</t>
  </si>
  <si>
    <t xml:space="preserve">  Μεσσηνίας</t>
  </si>
  <si>
    <t xml:space="preserve">  Λέσβου</t>
  </si>
  <si>
    <t xml:space="preserve">  Ικαρίας</t>
  </si>
  <si>
    <t xml:space="preserve">  Λήμνου</t>
  </si>
  <si>
    <t xml:space="preserve">  Σάμου.</t>
  </si>
  <si>
    <t xml:space="preserve">  Χίου</t>
  </si>
  <si>
    <t xml:space="preserve">  Σύρου</t>
  </si>
  <si>
    <t xml:space="preserve">  Άνδρου</t>
  </si>
  <si>
    <t xml:space="preserve">  Θήρας</t>
  </si>
  <si>
    <t xml:space="preserve">  Καλύμνου</t>
  </si>
  <si>
    <t xml:space="preserve">  Καρπάθου</t>
  </si>
  <si>
    <t xml:space="preserve">  Κύθνου</t>
  </si>
  <si>
    <t xml:space="preserve">  Κω</t>
  </si>
  <si>
    <t xml:space="preserve">  Μήλου</t>
  </si>
  <si>
    <t xml:space="preserve">  Μυκόνου.</t>
  </si>
  <si>
    <t xml:space="preserve">  Νάξου</t>
  </si>
  <si>
    <t xml:space="preserve">  Πάρου</t>
  </si>
  <si>
    <t xml:space="preserve">  Ρόδου</t>
  </si>
  <si>
    <t xml:space="preserve">  Τήνου</t>
  </si>
  <si>
    <t xml:space="preserve">  Ηρακλείου</t>
  </si>
  <si>
    <t xml:space="preserve">  Λασιθίου</t>
  </si>
  <si>
    <t xml:space="preserve">  Ρεθύμνης</t>
  </si>
  <si>
    <t xml:space="preserve">  Χανίων</t>
  </si>
  <si>
    <t xml:space="preserve">  Ροδόπης</t>
  </si>
  <si>
    <t xml:space="preserve">  Δράμας</t>
  </si>
  <si>
    <t xml:space="preserve">  Έβρου</t>
  </si>
  <si>
    <t xml:space="preserve">  Θάσου</t>
  </si>
  <si>
    <t xml:space="preserve">  Καβάλας</t>
  </si>
  <si>
    <t xml:space="preserve">  Ξάνθης</t>
  </si>
  <si>
    <t>―</t>
  </si>
  <si>
    <t>Πίνακας 3. Πρόβατα, αίγες και χοίροι (όλων των ηλικιών) στις 31.12.2018, κατά Περιφέρεια και Περιφερειακή Ενότητα</t>
  </si>
  <si>
    <t>Table 3. Sheep, goats and pigs (all ages) on 31st December 2018,by Region and Regional Unities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</si>
</sst>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1"/>
      <color theme="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0" xfId="0" applyFont="1" applyBorder="1"/>
    <xf numFmtId="49" fontId="3" fillId="0" borderId="0" xfId="0" applyNumberFormat="1" applyFont="1" applyFill="1" applyBorder="1" applyAlignment="1" applyProtection="1">
      <alignment horizontal="left" wrapText="1" indent="1"/>
    </xf>
    <xf numFmtId="3" fontId="3" fillId="0" borderId="9" xfId="0" quotePrefix="1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0" fontId="0" fillId="0" borderId="0" xfId="0" applyFont="1" applyBorder="1" applyAlignment="1">
      <alignment horizontal="left" indent="1"/>
    </xf>
    <xf numFmtId="49" fontId="2" fillId="0" borderId="0" xfId="0" applyNumberFormat="1" applyFont="1" applyFill="1" applyBorder="1" applyAlignment="1" applyProtection="1">
      <alignment vertical="center" wrapText="1"/>
    </xf>
    <xf numFmtId="3" fontId="2" fillId="0" borderId="9" xfId="0" quotePrefix="1" applyNumberFormat="1" applyFont="1" applyFill="1" applyBorder="1" applyAlignment="1" applyProtection="1">
      <alignment horizontal="right" vertical="center"/>
    </xf>
    <xf numFmtId="3" fontId="2" fillId="2" borderId="3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3" fontId="2" fillId="0" borderId="0" xfId="0" quotePrefix="1" applyNumberFormat="1" applyFont="1" applyFill="1" applyBorder="1" applyAlignment="1" applyProtection="1">
      <alignment horizontal="right" vertical="center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>
      <alignment vertical="center"/>
    </xf>
    <xf numFmtId="49" fontId="4" fillId="0" borderId="0" xfId="0" applyNumberFormat="1" applyFont="1" applyBorder="1" applyAlignment="1" applyProtection="1">
      <alignment horizontal="left" vertical="center" wrapText="1" indent="1"/>
      <protection locked="0"/>
    </xf>
    <xf numFmtId="49" fontId="3" fillId="0" borderId="1" xfId="0" applyNumberFormat="1" applyFont="1" applyFill="1" applyBorder="1" applyAlignment="1" applyProtection="1">
      <alignment horizontal="left" wrapText="1" indent="1"/>
    </xf>
    <xf numFmtId="3" fontId="3" fillId="0" borderId="16" xfId="0" quotePrefix="1" applyNumberFormat="1" applyFont="1" applyFill="1" applyBorder="1" applyAlignment="1" applyProtection="1">
      <alignment horizontal="right"/>
    </xf>
    <xf numFmtId="3" fontId="3" fillId="0" borderId="1" xfId="0" applyNumberFormat="1" applyFont="1" applyFill="1" applyBorder="1" applyAlignment="1" applyProtection="1">
      <alignment horizontal="right"/>
    </xf>
    <xf numFmtId="0" fontId="0" fillId="0" borderId="1" xfId="0" applyFont="1" applyBorder="1" applyAlignment="1">
      <alignment horizontal="left" indent="1"/>
    </xf>
    <xf numFmtId="49" fontId="3" fillId="0" borderId="2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49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indent="2"/>
    </xf>
    <xf numFmtId="0" fontId="3" fillId="0" borderId="0" xfId="0" applyFont="1" applyFill="1" applyBorder="1" applyAlignment="1" applyProtection="1">
      <alignment horizontal="left" indent="2"/>
    </xf>
    <xf numFmtId="0" fontId="5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left" indent="2"/>
    </xf>
    <xf numFmtId="49" fontId="0" fillId="0" borderId="0" xfId="0" applyNumberFormat="1" applyFont="1" applyBorder="1"/>
    <xf numFmtId="49" fontId="0" fillId="0" borderId="0" xfId="0" applyNumberFormat="1" applyFont="1"/>
    <xf numFmtId="49" fontId="2" fillId="0" borderId="19" xfId="0" applyNumberFormat="1" applyFont="1" applyFill="1" applyBorder="1" applyAlignment="1" applyProtection="1">
      <alignment vertical="center" wrapText="1"/>
    </xf>
    <xf numFmtId="3" fontId="2" fillId="0" borderId="20" xfId="0" applyNumberFormat="1" applyFont="1" applyFill="1" applyBorder="1" applyAlignment="1" applyProtection="1">
      <alignment vertical="center" wrapText="1"/>
    </xf>
    <xf numFmtId="3" fontId="2" fillId="0" borderId="5" xfId="0" applyNumberFormat="1" applyFont="1" applyFill="1" applyBorder="1" applyAlignment="1" applyProtection="1">
      <alignment vertical="center" wrapText="1"/>
    </xf>
    <xf numFmtId="3" fontId="2" fillId="0" borderId="11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49" fontId="2" fillId="0" borderId="17" xfId="0" applyNumberFormat="1" applyFont="1" applyFill="1" applyBorder="1" applyAlignment="1" applyProtection="1">
      <alignment vertical="center" wrapText="1"/>
    </xf>
    <xf numFmtId="3" fontId="2" fillId="0" borderId="18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3" xfId="0" applyNumberFormat="1" applyFont="1" applyFill="1" applyBorder="1" applyAlignment="1" applyProtection="1">
      <alignment vertical="center"/>
    </xf>
    <xf numFmtId="3" fontId="2" fillId="0" borderId="12" xfId="0" applyNumberFormat="1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right"/>
    </xf>
    <xf numFmtId="0" fontId="6" fillId="0" borderId="1" xfId="0" applyNumberFormat="1" applyFont="1" applyFill="1" applyBorder="1" applyAlignment="1" applyProtection="1">
      <alignment horizontal="left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0" fontId="8" fillId="0" borderId="3" xfId="0" applyFont="1" applyBorder="1" applyAlignment="1">
      <alignment horizontal="right" vertical="top"/>
    </xf>
    <xf numFmtId="3" fontId="8" fillId="0" borderId="13" xfId="0" applyNumberFormat="1" applyFont="1" applyBorder="1" applyAlignment="1">
      <alignment horizontal="right" vertical="top"/>
    </xf>
    <xf numFmtId="3" fontId="8" fillId="0" borderId="1" xfId="0" applyNumberFormat="1" applyFont="1" applyBorder="1" applyAlignment="1">
      <alignment horizontal="right" vertical="top"/>
    </xf>
    <xf numFmtId="3" fontId="8" fillId="0" borderId="12" xfId="0" applyNumberFormat="1" applyFont="1" applyBorder="1" applyAlignment="1">
      <alignment horizontal="right" vertical="top"/>
    </xf>
    <xf numFmtId="0" fontId="8" fillId="0" borderId="12" xfId="0" applyFont="1" applyBorder="1" applyAlignment="1">
      <alignment horizontal="right" vertical="top"/>
    </xf>
    <xf numFmtId="3" fontId="8" fillId="0" borderId="14" xfId="0" applyNumberFormat="1" applyFont="1" applyBorder="1" applyAlignment="1">
      <alignment horizontal="right" vertical="top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1"/>
  <sheetViews>
    <sheetView showGridLines="0" tabSelected="1" zoomScaleNormal="100" workbookViewId="0">
      <selection activeCell="H10" sqref="H10"/>
    </sheetView>
  </sheetViews>
  <sheetFormatPr defaultRowHeight="14.4" x14ac:dyDescent="0.3"/>
  <cols>
    <col min="1" max="1" width="42.88671875" style="5" bestFit="1" customWidth="1"/>
    <col min="2" max="2" width="9.109375" style="5" bestFit="1" customWidth="1"/>
    <col min="3" max="3" width="8.6640625" style="5" bestFit="1" customWidth="1"/>
    <col min="4" max="4" width="11.5546875" style="5" bestFit="1" customWidth="1"/>
    <col min="5" max="5" width="9.21875" style="5" bestFit="1" customWidth="1"/>
    <col min="6" max="6" width="9.109375" style="5" bestFit="1" customWidth="1"/>
    <col min="7" max="7" width="9" style="5" bestFit="1" customWidth="1"/>
    <col min="8" max="8" width="12.109375" style="5" bestFit="1" customWidth="1"/>
    <col min="9" max="9" width="9.77734375" style="5" bestFit="1" customWidth="1"/>
    <col min="10" max="10" width="7.5546875" style="5" bestFit="1" customWidth="1"/>
    <col min="11" max="11" width="13.88671875" style="5" bestFit="1" customWidth="1"/>
    <col min="12" max="12" width="35.88671875" style="5" bestFit="1" customWidth="1"/>
    <col min="13" max="13" width="10.109375" style="5" customWidth="1"/>
    <col min="14" max="16384" width="8.88671875" style="5"/>
  </cols>
  <sheetData>
    <row r="1" spans="1:13" ht="14.4" customHeight="1" x14ac:dyDescent="0.3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4"/>
    </row>
    <row r="2" spans="1:13" s="6" customFormat="1" ht="18" x14ac:dyDescent="0.3">
      <c r="A2" s="71" t="s">
        <v>192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4"/>
    </row>
    <row r="3" spans="1:13" s="6" customFormat="1" ht="18" x14ac:dyDescent="0.3">
      <c r="A3" s="71" t="s">
        <v>193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4"/>
    </row>
    <row r="4" spans="1:13" x14ac:dyDescent="0.3">
      <c r="A4" s="7"/>
      <c r="B4" s="8"/>
      <c r="C4" s="8"/>
      <c r="D4" s="8"/>
      <c r="E4" s="8"/>
      <c r="F4" s="8"/>
      <c r="G4" s="8"/>
      <c r="H4" s="8"/>
      <c r="I4" s="8"/>
      <c r="J4" s="7"/>
      <c r="K4" s="7"/>
      <c r="L4" s="7"/>
      <c r="M4" s="4"/>
    </row>
    <row r="5" spans="1:13" ht="15" thickBot="1" x14ac:dyDescent="0.35">
      <c r="A5" s="58" t="s">
        <v>0</v>
      </c>
      <c r="B5" s="9"/>
      <c r="C5" s="9"/>
      <c r="D5" s="9"/>
      <c r="E5" s="9"/>
      <c r="F5" s="9"/>
      <c r="G5" s="10"/>
      <c r="H5" s="10"/>
      <c r="I5" s="10"/>
      <c r="J5" s="10"/>
      <c r="K5" s="10"/>
      <c r="L5" s="57" t="s">
        <v>1</v>
      </c>
      <c r="M5" s="11"/>
    </row>
    <row r="6" spans="1:13" ht="39.450000000000003" customHeight="1" x14ac:dyDescent="0.3">
      <c r="A6" s="77" t="s">
        <v>2</v>
      </c>
      <c r="B6" s="74" t="s">
        <v>114</v>
      </c>
      <c r="C6" s="75"/>
      <c r="D6" s="75"/>
      <c r="E6" s="76"/>
      <c r="F6" s="72" t="s">
        <v>115</v>
      </c>
      <c r="G6" s="75"/>
      <c r="H6" s="75"/>
      <c r="I6" s="76"/>
      <c r="J6" s="72" t="s">
        <v>116</v>
      </c>
      <c r="K6" s="73"/>
      <c r="L6" s="79" t="s">
        <v>3</v>
      </c>
      <c r="M6" s="12"/>
    </row>
    <row r="7" spans="1:13" ht="57.6" x14ac:dyDescent="0.3">
      <c r="A7" s="78"/>
      <c r="B7" s="59" t="s">
        <v>107</v>
      </c>
      <c r="C7" s="60" t="s">
        <v>108</v>
      </c>
      <c r="D7" s="60" t="s">
        <v>109</v>
      </c>
      <c r="E7" s="60" t="s">
        <v>110</v>
      </c>
      <c r="F7" s="61" t="s">
        <v>107</v>
      </c>
      <c r="G7" s="60" t="s">
        <v>111</v>
      </c>
      <c r="H7" s="60" t="s">
        <v>112</v>
      </c>
      <c r="I7" s="60" t="s">
        <v>113</v>
      </c>
      <c r="J7" s="61" t="s">
        <v>107</v>
      </c>
      <c r="K7" s="62" t="s">
        <v>104</v>
      </c>
      <c r="L7" s="80"/>
      <c r="M7" s="12"/>
    </row>
    <row r="8" spans="1:13" ht="25.65" customHeight="1" x14ac:dyDescent="0.3">
      <c r="A8" s="40" t="s">
        <v>4</v>
      </c>
      <c r="B8" s="41">
        <f t="shared" ref="B8:K8" si="0">SUM(B9,B16,B24,B29,B34,B40,B46,B52,B56,B62,B71,B77,B91)</f>
        <v>8908739</v>
      </c>
      <c r="C8" s="42">
        <f t="shared" si="0"/>
        <v>217255</v>
      </c>
      <c r="D8" s="42">
        <f t="shared" si="0"/>
        <v>8339974</v>
      </c>
      <c r="E8" s="42">
        <f t="shared" si="0"/>
        <v>351510</v>
      </c>
      <c r="F8" s="42">
        <f t="shared" si="0"/>
        <v>3941960</v>
      </c>
      <c r="G8" s="42">
        <f t="shared" si="0"/>
        <v>173717</v>
      </c>
      <c r="H8" s="42">
        <f t="shared" si="0"/>
        <v>3618988</v>
      </c>
      <c r="I8" s="42">
        <f t="shared" si="0"/>
        <v>149255</v>
      </c>
      <c r="J8" s="42">
        <f t="shared" si="0"/>
        <v>719727</v>
      </c>
      <c r="K8" s="43">
        <f t="shared" si="0"/>
        <v>113282</v>
      </c>
      <c r="L8" s="44" t="s">
        <v>5</v>
      </c>
      <c r="M8" s="12"/>
    </row>
    <row r="9" spans="1:13" ht="21.3" customHeight="1" x14ac:dyDescent="0.3">
      <c r="A9" s="45" t="s">
        <v>6</v>
      </c>
      <c r="B9" s="46">
        <f>SUM(B10:B15)</f>
        <v>532692</v>
      </c>
      <c r="C9" s="47">
        <f>SUM(C10:C15)</f>
        <v>11242</v>
      </c>
      <c r="D9" s="47">
        <f>SUM(D10:D15)</f>
        <v>521450</v>
      </c>
      <c r="E9" s="47">
        <f>SUM(E10:E15)</f>
        <v>0</v>
      </c>
      <c r="F9" s="47">
        <f>SUM(F10:F15)</f>
        <v>379642</v>
      </c>
      <c r="G9" s="47">
        <f t="shared" ref="G9:H9" si="1">SUM(G10:G15)</f>
        <v>2145</v>
      </c>
      <c r="H9" s="47">
        <f t="shared" si="1"/>
        <v>377087</v>
      </c>
      <c r="I9" s="47">
        <f>SUM(I10:I15)</f>
        <v>410</v>
      </c>
      <c r="J9" s="47">
        <f>SUM(J10:J15)</f>
        <v>50592</v>
      </c>
      <c r="K9" s="48">
        <f>SUM(K10:K15)</f>
        <v>7841</v>
      </c>
      <c r="L9" s="8" t="s">
        <v>7</v>
      </c>
      <c r="M9" s="12"/>
    </row>
    <row r="10" spans="1:13" x14ac:dyDescent="0.3">
      <c r="A10" s="13" t="s">
        <v>185</v>
      </c>
      <c r="B10" s="14">
        <f>SUM(C10:E10)</f>
        <v>129289</v>
      </c>
      <c r="C10" s="63">
        <v>832</v>
      </c>
      <c r="D10" s="64">
        <v>128457</v>
      </c>
      <c r="E10" s="63" t="s">
        <v>191</v>
      </c>
      <c r="F10" s="15">
        <f>SUM(G10:I10)</f>
        <v>82142</v>
      </c>
      <c r="G10" s="63">
        <v>305</v>
      </c>
      <c r="H10" s="64">
        <v>81837</v>
      </c>
      <c r="I10" s="63" t="s">
        <v>191</v>
      </c>
      <c r="J10" s="64">
        <v>915</v>
      </c>
      <c r="K10" s="68">
        <v>520</v>
      </c>
      <c r="L10" s="16" t="s">
        <v>8</v>
      </c>
      <c r="M10" s="12"/>
    </row>
    <row r="11" spans="1:13" x14ac:dyDescent="0.3">
      <c r="A11" s="13" t="s">
        <v>186</v>
      </c>
      <c r="B11" s="14">
        <f>SUM(C11:E11)</f>
        <v>97892</v>
      </c>
      <c r="C11" s="63">
        <v>5930</v>
      </c>
      <c r="D11" s="64">
        <v>91962</v>
      </c>
      <c r="E11" s="63" t="s">
        <v>191</v>
      </c>
      <c r="F11" s="15">
        <f t="shared" ref="F11:F15" si="2">SUM(G11:I11)</f>
        <v>55714</v>
      </c>
      <c r="G11" s="63">
        <v>655</v>
      </c>
      <c r="H11" s="64">
        <v>55059</v>
      </c>
      <c r="I11" s="63" t="s">
        <v>191</v>
      </c>
      <c r="J11" s="64">
        <v>28469</v>
      </c>
      <c r="K11" s="68">
        <v>4462</v>
      </c>
      <c r="L11" s="16" t="s">
        <v>9</v>
      </c>
      <c r="M11" s="12"/>
    </row>
    <row r="12" spans="1:13" x14ac:dyDescent="0.3">
      <c r="A12" s="13" t="s">
        <v>187</v>
      </c>
      <c r="B12" s="14">
        <f t="shared" ref="B12:B15" si="3">SUM(C12:E12)</f>
        <v>87454</v>
      </c>
      <c r="C12" s="63">
        <v>3842</v>
      </c>
      <c r="D12" s="64">
        <v>83612</v>
      </c>
      <c r="E12" s="63" t="s">
        <v>191</v>
      </c>
      <c r="F12" s="15">
        <f>SUM(G12:I12)</f>
        <v>80412</v>
      </c>
      <c r="G12" s="63">
        <v>395</v>
      </c>
      <c r="H12" s="64">
        <v>80017</v>
      </c>
      <c r="I12" s="63" t="s">
        <v>191</v>
      </c>
      <c r="J12" s="64">
        <v>6678</v>
      </c>
      <c r="K12" s="68">
        <v>1130</v>
      </c>
      <c r="L12" s="16" t="s">
        <v>10</v>
      </c>
      <c r="M12" s="12"/>
    </row>
    <row r="13" spans="1:13" x14ac:dyDescent="0.3">
      <c r="A13" s="13" t="s">
        <v>188</v>
      </c>
      <c r="B13" s="14">
        <f t="shared" si="3"/>
        <v>29386</v>
      </c>
      <c r="C13" s="63">
        <v>83</v>
      </c>
      <c r="D13" s="64">
        <v>29303</v>
      </c>
      <c r="E13" s="63" t="s">
        <v>191</v>
      </c>
      <c r="F13" s="15">
        <f t="shared" si="2"/>
        <v>21855</v>
      </c>
      <c r="G13" s="63">
        <v>62</v>
      </c>
      <c r="H13" s="64">
        <v>21793</v>
      </c>
      <c r="I13" s="63" t="s">
        <v>191</v>
      </c>
      <c r="J13" s="64">
        <v>3</v>
      </c>
      <c r="K13" s="68">
        <v>2</v>
      </c>
      <c r="L13" s="16" t="s">
        <v>11</v>
      </c>
      <c r="M13" s="12"/>
    </row>
    <row r="14" spans="1:13" x14ac:dyDescent="0.3">
      <c r="A14" s="13" t="s">
        <v>189</v>
      </c>
      <c r="B14" s="14">
        <f t="shared" si="3"/>
        <v>80440</v>
      </c>
      <c r="C14" s="63">
        <v>555</v>
      </c>
      <c r="D14" s="64">
        <v>79885</v>
      </c>
      <c r="E14" s="63" t="s">
        <v>191</v>
      </c>
      <c r="F14" s="15">
        <f t="shared" si="2"/>
        <v>76496</v>
      </c>
      <c r="G14" s="63">
        <v>728</v>
      </c>
      <c r="H14" s="64">
        <v>75358</v>
      </c>
      <c r="I14" s="63">
        <v>410</v>
      </c>
      <c r="J14" s="64">
        <v>4118</v>
      </c>
      <c r="K14" s="68">
        <v>900</v>
      </c>
      <c r="L14" s="16" t="s">
        <v>12</v>
      </c>
      <c r="M14" s="12"/>
    </row>
    <row r="15" spans="1:13" x14ac:dyDescent="0.3">
      <c r="A15" s="13" t="s">
        <v>190</v>
      </c>
      <c r="B15" s="14">
        <f t="shared" si="3"/>
        <v>108231</v>
      </c>
      <c r="C15" s="65" t="s">
        <v>191</v>
      </c>
      <c r="D15" s="64">
        <v>108231</v>
      </c>
      <c r="E15" s="65" t="s">
        <v>191</v>
      </c>
      <c r="F15" s="15">
        <f t="shared" si="2"/>
        <v>63023</v>
      </c>
      <c r="G15" s="65" t="s">
        <v>191</v>
      </c>
      <c r="H15" s="64">
        <v>63023</v>
      </c>
      <c r="I15" s="65" t="s">
        <v>191</v>
      </c>
      <c r="J15" s="64">
        <v>10409</v>
      </c>
      <c r="K15" s="69">
        <v>827</v>
      </c>
      <c r="L15" s="16" t="s">
        <v>13</v>
      </c>
      <c r="M15" s="12"/>
    </row>
    <row r="16" spans="1:13" ht="23.85" customHeight="1" x14ac:dyDescent="0.3">
      <c r="A16" s="45" t="s">
        <v>14</v>
      </c>
      <c r="B16" s="46">
        <f>SUM(B17:B23)</f>
        <v>837374</v>
      </c>
      <c r="C16" s="47">
        <f>SUM(C17:C23)</f>
        <v>1494</v>
      </c>
      <c r="D16" s="47">
        <f t="shared" ref="D16:E16" si="4">SUM(D17:D23)</f>
        <v>833914</v>
      </c>
      <c r="E16" s="47">
        <f t="shared" si="4"/>
        <v>1966</v>
      </c>
      <c r="F16" s="47">
        <f>SUM(F17:F23)</f>
        <v>488139</v>
      </c>
      <c r="G16" s="47">
        <f>SUM(G17:G23)</f>
        <v>4151</v>
      </c>
      <c r="H16" s="47">
        <f t="shared" ref="H16:I16" si="5">SUM(H17:H23)</f>
        <v>481728</v>
      </c>
      <c r="I16" s="47">
        <f t="shared" si="5"/>
        <v>2260</v>
      </c>
      <c r="J16" s="49">
        <f>SUM(J17:J23)</f>
        <v>92497</v>
      </c>
      <c r="K16" s="50">
        <f>SUM(K17:K23)</f>
        <v>15585</v>
      </c>
      <c r="L16" s="51" t="s">
        <v>15</v>
      </c>
      <c r="M16" s="12"/>
    </row>
    <row r="17" spans="1:13" x14ac:dyDescent="0.3">
      <c r="A17" s="13" t="s">
        <v>117</v>
      </c>
      <c r="B17" s="14">
        <f>SUM(C17:E17)</f>
        <v>155430</v>
      </c>
      <c r="C17" s="63">
        <v>4</v>
      </c>
      <c r="D17" s="64">
        <v>155426</v>
      </c>
      <c r="E17" s="63" t="s">
        <v>191</v>
      </c>
      <c r="F17" s="15">
        <f>SUM(G17:I17)</f>
        <v>123428</v>
      </c>
      <c r="G17" s="63">
        <v>105</v>
      </c>
      <c r="H17" s="64">
        <v>122933</v>
      </c>
      <c r="I17" s="63">
        <v>390</v>
      </c>
      <c r="J17" s="64">
        <v>5367</v>
      </c>
      <c r="K17" s="68">
        <v>1874</v>
      </c>
      <c r="L17" s="16" t="s">
        <v>16</v>
      </c>
      <c r="M17" s="12"/>
    </row>
    <row r="18" spans="1:13" x14ac:dyDescent="0.3">
      <c r="A18" s="13" t="s">
        <v>118</v>
      </c>
      <c r="B18" s="14">
        <f t="shared" ref="B18:B28" si="6">SUM(C18:E18)</f>
        <v>36530</v>
      </c>
      <c r="C18" s="63">
        <v>67</v>
      </c>
      <c r="D18" s="64">
        <v>36463</v>
      </c>
      <c r="E18" s="63" t="s">
        <v>191</v>
      </c>
      <c r="F18" s="15">
        <f t="shared" ref="F18:F28" si="7">SUM(G18:I18)</f>
        <v>18191</v>
      </c>
      <c r="G18" s="63">
        <v>3</v>
      </c>
      <c r="H18" s="64">
        <v>18188</v>
      </c>
      <c r="I18" s="63" t="s">
        <v>191</v>
      </c>
      <c r="J18" s="64">
        <v>9335</v>
      </c>
      <c r="K18" s="68">
        <v>1559</v>
      </c>
      <c r="L18" s="16" t="s">
        <v>17</v>
      </c>
      <c r="M18" s="12"/>
    </row>
    <row r="19" spans="1:13" x14ac:dyDescent="0.3">
      <c r="A19" s="13" t="s">
        <v>119</v>
      </c>
      <c r="B19" s="14">
        <f t="shared" si="6"/>
        <v>112332</v>
      </c>
      <c r="C19" s="65" t="s">
        <v>191</v>
      </c>
      <c r="D19" s="64">
        <v>112332</v>
      </c>
      <c r="E19" s="65" t="s">
        <v>191</v>
      </c>
      <c r="F19" s="15">
        <f t="shared" si="7"/>
        <v>44148</v>
      </c>
      <c r="G19" s="65" t="s">
        <v>191</v>
      </c>
      <c r="H19" s="64">
        <v>44148</v>
      </c>
      <c r="I19" s="65" t="s">
        <v>191</v>
      </c>
      <c r="J19" s="64">
        <v>1340</v>
      </c>
      <c r="K19" s="69">
        <v>571</v>
      </c>
      <c r="L19" s="16" t="s">
        <v>18</v>
      </c>
      <c r="M19" s="12"/>
    </row>
    <row r="20" spans="1:13" x14ac:dyDescent="0.3">
      <c r="A20" s="13" t="s">
        <v>120</v>
      </c>
      <c r="B20" s="14">
        <f t="shared" si="6"/>
        <v>134862</v>
      </c>
      <c r="C20" s="63">
        <v>508</v>
      </c>
      <c r="D20" s="64">
        <v>134354</v>
      </c>
      <c r="E20" s="63" t="s">
        <v>191</v>
      </c>
      <c r="F20" s="15">
        <f>SUM(G20:I20)</f>
        <v>54560</v>
      </c>
      <c r="G20" s="63">
        <v>689</v>
      </c>
      <c r="H20" s="64">
        <v>53871</v>
      </c>
      <c r="I20" s="63" t="s">
        <v>191</v>
      </c>
      <c r="J20" s="64">
        <v>4683</v>
      </c>
      <c r="K20" s="68">
        <v>1385</v>
      </c>
      <c r="L20" s="16" t="s">
        <v>19</v>
      </c>
      <c r="M20" s="12"/>
    </row>
    <row r="21" spans="1:13" x14ac:dyDescent="0.3">
      <c r="A21" s="13" t="s">
        <v>121</v>
      </c>
      <c r="B21" s="14">
        <f>SUM(C21:E21)</f>
        <v>117405</v>
      </c>
      <c r="C21" s="63">
        <v>435</v>
      </c>
      <c r="D21" s="64">
        <v>115004</v>
      </c>
      <c r="E21" s="63">
        <v>1966</v>
      </c>
      <c r="F21" s="15">
        <f t="shared" si="7"/>
        <v>44983</v>
      </c>
      <c r="G21" s="63">
        <v>539</v>
      </c>
      <c r="H21" s="64">
        <v>42574</v>
      </c>
      <c r="I21" s="63">
        <v>1870</v>
      </c>
      <c r="J21" s="64">
        <v>45811</v>
      </c>
      <c r="K21" s="68">
        <v>4960</v>
      </c>
      <c r="L21" s="16" t="s">
        <v>20</v>
      </c>
      <c r="M21" s="12"/>
    </row>
    <row r="22" spans="1:13" x14ac:dyDescent="0.3">
      <c r="A22" s="13" t="s">
        <v>122</v>
      </c>
      <c r="B22" s="14">
        <f t="shared" si="6"/>
        <v>216859</v>
      </c>
      <c r="C22" s="63" t="s">
        <v>191</v>
      </c>
      <c r="D22" s="64">
        <v>216859</v>
      </c>
      <c r="E22" s="63" t="s">
        <v>191</v>
      </c>
      <c r="F22" s="15">
        <f t="shared" si="7"/>
        <v>102884</v>
      </c>
      <c r="G22" s="63">
        <v>625</v>
      </c>
      <c r="H22" s="64">
        <v>102259</v>
      </c>
      <c r="I22" s="63" t="s">
        <v>191</v>
      </c>
      <c r="J22" s="64">
        <v>11210</v>
      </c>
      <c r="K22" s="68">
        <v>3378</v>
      </c>
      <c r="L22" s="16" t="s">
        <v>21</v>
      </c>
      <c r="M22" s="12"/>
    </row>
    <row r="23" spans="1:13" x14ac:dyDescent="0.3">
      <c r="A23" s="13" t="s">
        <v>123</v>
      </c>
      <c r="B23" s="14">
        <f t="shared" si="6"/>
        <v>63956</v>
      </c>
      <c r="C23" s="63">
        <v>480</v>
      </c>
      <c r="D23" s="64">
        <v>63476</v>
      </c>
      <c r="E23" s="63" t="s">
        <v>191</v>
      </c>
      <c r="F23" s="15">
        <f t="shared" si="7"/>
        <v>99945</v>
      </c>
      <c r="G23" s="63">
        <v>2190</v>
      </c>
      <c r="H23" s="64">
        <v>97755</v>
      </c>
      <c r="I23" s="63" t="s">
        <v>191</v>
      </c>
      <c r="J23" s="64">
        <v>14751</v>
      </c>
      <c r="K23" s="68">
        <v>1858</v>
      </c>
      <c r="L23" s="16" t="s">
        <v>22</v>
      </c>
      <c r="M23" s="12"/>
    </row>
    <row r="24" spans="1:13" ht="24" customHeight="1" x14ac:dyDescent="0.3">
      <c r="A24" s="17" t="s">
        <v>105</v>
      </c>
      <c r="B24" s="18">
        <f>SUM(B25:B28)</f>
        <v>463112</v>
      </c>
      <c r="C24" s="19">
        <f>SUM(C25:C28)</f>
        <v>646</v>
      </c>
      <c r="D24" s="20">
        <f t="shared" ref="D24:E24" si="8">SUM(D25:D28)</f>
        <v>462466</v>
      </c>
      <c r="E24" s="19">
        <f t="shared" si="8"/>
        <v>0</v>
      </c>
      <c r="F24" s="21">
        <f>SUM(F25:F28)</f>
        <v>163277</v>
      </c>
      <c r="G24" s="19">
        <f>SUM(G25:G28)</f>
        <v>685</v>
      </c>
      <c r="H24" s="20">
        <f t="shared" ref="H24:I24" si="9">SUM(H25:H28)</f>
        <v>162588</v>
      </c>
      <c r="I24" s="19">
        <f t="shared" si="9"/>
        <v>4</v>
      </c>
      <c r="J24" s="21">
        <f>SUM(J25:J28)</f>
        <v>13273</v>
      </c>
      <c r="K24" s="22">
        <f>SUM(K25:K28)</f>
        <v>2389</v>
      </c>
      <c r="L24" s="23" t="s">
        <v>106</v>
      </c>
      <c r="M24" s="12"/>
    </row>
    <row r="25" spans="1:13" x14ac:dyDescent="0.3">
      <c r="A25" s="13" t="s">
        <v>132</v>
      </c>
      <c r="B25" s="14">
        <f t="shared" si="6"/>
        <v>216234</v>
      </c>
      <c r="C25" s="63">
        <v>449</v>
      </c>
      <c r="D25" s="64">
        <v>215785</v>
      </c>
      <c r="E25" s="63" t="s">
        <v>191</v>
      </c>
      <c r="F25" s="15">
        <f t="shared" si="7"/>
        <v>81639</v>
      </c>
      <c r="G25" s="63">
        <v>247</v>
      </c>
      <c r="H25" s="64">
        <v>81388</v>
      </c>
      <c r="I25" s="63">
        <v>4</v>
      </c>
      <c r="J25" s="64">
        <v>9326</v>
      </c>
      <c r="K25" s="68">
        <v>1257</v>
      </c>
      <c r="L25" s="16" t="s">
        <v>23</v>
      </c>
      <c r="M25" s="12"/>
    </row>
    <row r="26" spans="1:13" x14ac:dyDescent="0.3">
      <c r="A26" s="13" t="s">
        <v>133</v>
      </c>
      <c r="B26" s="14">
        <f t="shared" si="6"/>
        <v>75354</v>
      </c>
      <c r="C26" s="63">
        <v>197</v>
      </c>
      <c r="D26" s="64">
        <v>75157</v>
      </c>
      <c r="E26" s="63" t="s">
        <v>191</v>
      </c>
      <c r="F26" s="15">
        <f t="shared" si="7"/>
        <v>40349</v>
      </c>
      <c r="G26" s="63">
        <v>438</v>
      </c>
      <c r="H26" s="64">
        <v>39911</v>
      </c>
      <c r="I26" s="63" t="s">
        <v>191</v>
      </c>
      <c r="J26" s="64">
        <v>746</v>
      </c>
      <c r="K26" s="68">
        <v>530</v>
      </c>
      <c r="L26" s="16" t="s">
        <v>24</v>
      </c>
      <c r="M26" s="12"/>
    </row>
    <row r="27" spans="1:13" x14ac:dyDescent="0.3">
      <c r="A27" s="13" t="s">
        <v>134</v>
      </c>
      <c r="B27" s="14">
        <f t="shared" si="6"/>
        <v>66905</v>
      </c>
      <c r="C27" s="63" t="s">
        <v>191</v>
      </c>
      <c r="D27" s="64">
        <v>66905</v>
      </c>
      <c r="E27" s="63" t="s">
        <v>191</v>
      </c>
      <c r="F27" s="15">
        <f t="shared" si="7"/>
        <v>14859</v>
      </c>
      <c r="G27" s="63" t="s">
        <v>191</v>
      </c>
      <c r="H27" s="64">
        <v>14859</v>
      </c>
      <c r="I27" s="63" t="s">
        <v>191</v>
      </c>
      <c r="J27" s="64">
        <v>852</v>
      </c>
      <c r="K27" s="68">
        <v>88</v>
      </c>
      <c r="L27" s="16" t="s">
        <v>25</v>
      </c>
      <c r="M27" s="12"/>
    </row>
    <row r="28" spans="1:13" x14ac:dyDescent="0.3">
      <c r="A28" s="13" t="s">
        <v>135</v>
      </c>
      <c r="B28" s="14">
        <f t="shared" si="6"/>
        <v>104619</v>
      </c>
      <c r="C28" s="63" t="s">
        <v>191</v>
      </c>
      <c r="D28" s="64">
        <v>104619</v>
      </c>
      <c r="E28" s="63" t="s">
        <v>191</v>
      </c>
      <c r="F28" s="15">
        <f t="shared" si="7"/>
        <v>26430</v>
      </c>
      <c r="G28" s="63" t="s">
        <v>191</v>
      </c>
      <c r="H28" s="64">
        <v>26430</v>
      </c>
      <c r="I28" s="63" t="s">
        <v>191</v>
      </c>
      <c r="J28" s="64">
        <v>2349</v>
      </c>
      <c r="K28" s="68">
        <v>514</v>
      </c>
      <c r="L28" s="16" t="s">
        <v>26</v>
      </c>
      <c r="M28" s="12"/>
    </row>
    <row r="29" spans="1:13" ht="23.85" customHeight="1" x14ac:dyDescent="0.3">
      <c r="A29" s="45" t="s">
        <v>27</v>
      </c>
      <c r="B29" s="46">
        <f>SUM(B30:B33)</f>
        <v>576056</v>
      </c>
      <c r="C29" s="47">
        <f>SUM(C30:C33)</f>
        <v>6045</v>
      </c>
      <c r="D29" s="49">
        <f>SUM(D30:D33)</f>
        <v>553366</v>
      </c>
      <c r="E29" s="49">
        <f t="shared" ref="E29:I29" si="10">SUM(E30:E33)</f>
        <v>16645</v>
      </c>
      <c r="F29" s="47">
        <f>SUM(F30:F33)</f>
        <v>172312</v>
      </c>
      <c r="G29" s="49">
        <f>SUM(G30:G33)</f>
        <v>2743</v>
      </c>
      <c r="H29" s="49">
        <f t="shared" si="10"/>
        <v>163566</v>
      </c>
      <c r="I29" s="49">
        <f t="shared" si="10"/>
        <v>6003</v>
      </c>
      <c r="J29" s="47">
        <f>SUM(J30:J33)</f>
        <v>123687</v>
      </c>
      <c r="K29" s="50">
        <f>SUM(K30:K33)</f>
        <v>13447</v>
      </c>
      <c r="L29" s="23" t="s">
        <v>28</v>
      </c>
      <c r="M29" s="12"/>
    </row>
    <row r="30" spans="1:13" x14ac:dyDescent="0.3">
      <c r="A30" s="13" t="s">
        <v>136</v>
      </c>
      <c r="B30" s="14">
        <f>SUM(C30:E30)</f>
        <v>207699</v>
      </c>
      <c r="C30" s="63">
        <v>4878</v>
      </c>
      <c r="D30" s="64">
        <v>199589</v>
      </c>
      <c r="E30" s="63">
        <v>3232</v>
      </c>
      <c r="F30" s="15">
        <f>SUM(G30:I30)</f>
        <v>55075</v>
      </c>
      <c r="G30" s="63">
        <v>2465</v>
      </c>
      <c r="H30" s="64">
        <v>51940</v>
      </c>
      <c r="I30" s="63">
        <v>670</v>
      </c>
      <c r="J30" s="64">
        <v>14439</v>
      </c>
      <c r="K30" s="68">
        <v>1461</v>
      </c>
      <c r="L30" s="16" t="s">
        <v>29</v>
      </c>
      <c r="M30" s="12"/>
    </row>
    <row r="31" spans="1:13" x14ac:dyDescent="0.3">
      <c r="A31" s="13" t="s">
        <v>137</v>
      </c>
      <c r="B31" s="14">
        <f>SUM(C31:E31)</f>
        <v>107401</v>
      </c>
      <c r="C31" s="65" t="s">
        <v>191</v>
      </c>
      <c r="D31" s="64">
        <v>103401</v>
      </c>
      <c r="E31" s="65">
        <v>4000</v>
      </c>
      <c r="F31" s="15">
        <f>SUM(G31:I31)</f>
        <v>21903</v>
      </c>
      <c r="G31" s="65" t="s">
        <v>191</v>
      </c>
      <c r="H31" s="64">
        <v>21903</v>
      </c>
      <c r="I31" s="65" t="s">
        <v>191</v>
      </c>
      <c r="J31" s="64">
        <v>36050</v>
      </c>
      <c r="K31" s="69">
        <v>4947</v>
      </c>
      <c r="L31" s="16" t="s">
        <v>30</v>
      </c>
      <c r="M31" s="12"/>
    </row>
    <row r="32" spans="1:13" x14ac:dyDescent="0.3">
      <c r="A32" s="13" t="s">
        <v>138</v>
      </c>
      <c r="B32" s="14">
        <f>SUM(C32:E32)</f>
        <v>127272</v>
      </c>
      <c r="C32" s="63">
        <v>949</v>
      </c>
      <c r="D32" s="64">
        <v>116910</v>
      </c>
      <c r="E32" s="63">
        <v>9413</v>
      </c>
      <c r="F32" s="15">
        <f>SUM(G32:I32)</f>
        <v>59467</v>
      </c>
      <c r="G32" s="63">
        <v>133</v>
      </c>
      <c r="H32" s="64">
        <v>54001</v>
      </c>
      <c r="I32" s="63">
        <v>5333</v>
      </c>
      <c r="J32" s="64">
        <v>411</v>
      </c>
      <c r="K32" s="68">
        <v>257</v>
      </c>
      <c r="L32" s="16" t="s">
        <v>31</v>
      </c>
      <c r="M32" s="12"/>
    </row>
    <row r="33" spans="1:13" x14ac:dyDescent="0.3">
      <c r="A33" s="13" t="s">
        <v>139</v>
      </c>
      <c r="B33" s="14">
        <f>SUM(C33:E33)</f>
        <v>133684</v>
      </c>
      <c r="C33" s="63">
        <v>218</v>
      </c>
      <c r="D33" s="64">
        <v>133466</v>
      </c>
      <c r="E33" s="63" t="s">
        <v>191</v>
      </c>
      <c r="F33" s="15">
        <f>SUM(G33:I33)</f>
        <v>35867</v>
      </c>
      <c r="G33" s="63">
        <v>145</v>
      </c>
      <c r="H33" s="64">
        <v>35722</v>
      </c>
      <c r="I33" s="63" t="s">
        <v>191</v>
      </c>
      <c r="J33" s="64">
        <v>72787</v>
      </c>
      <c r="K33" s="68">
        <v>6782</v>
      </c>
      <c r="L33" s="16" t="s">
        <v>32</v>
      </c>
      <c r="M33" s="12"/>
    </row>
    <row r="34" spans="1:13" ht="25.65" customHeight="1" x14ac:dyDescent="0.3">
      <c r="A34" s="45" t="s">
        <v>33</v>
      </c>
      <c r="B34" s="46">
        <f>SUM(B35:B39)</f>
        <v>1282623</v>
      </c>
      <c r="C34" s="47">
        <f>SUM(C35:C39)</f>
        <v>4288</v>
      </c>
      <c r="D34" s="49">
        <f t="shared" ref="D34:K34" si="11">SUM(D35:D39)</f>
        <v>1129271</v>
      </c>
      <c r="E34" s="49">
        <f t="shared" si="11"/>
        <v>149064</v>
      </c>
      <c r="F34" s="47">
        <f t="shared" si="11"/>
        <v>404476</v>
      </c>
      <c r="G34" s="47">
        <f t="shared" si="11"/>
        <v>3673</v>
      </c>
      <c r="H34" s="47">
        <f t="shared" si="11"/>
        <v>343978</v>
      </c>
      <c r="I34" s="47">
        <f t="shared" si="11"/>
        <v>56825</v>
      </c>
      <c r="J34" s="47">
        <f t="shared" si="11"/>
        <v>118439</v>
      </c>
      <c r="K34" s="48">
        <f t="shared" si="11"/>
        <v>18024</v>
      </c>
      <c r="L34" s="23" t="s">
        <v>34</v>
      </c>
      <c r="M34" s="12"/>
    </row>
    <row r="35" spans="1:13" x14ac:dyDescent="0.3">
      <c r="A35" s="13" t="s">
        <v>140</v>
      </c>
      <c r="B35" s="14">
        <f>SUM(C35:E35)</f>
        <v>730216</v>
      </c>
      <c r="C35" s="63">
        <v>135</v>
      </c>
      <c r="D35" s="64">
        <v>619872</v>
      </c>
      <c r="E35" s="63">
        <v>110209</v>
      </c>
      <c r="F35" s="15">
        <f>SUM(G35:I35)</f>
        <v>208628</v>
      </c>
      <c r="G35" s="63">
        <v>209</v>
      </c>
      <c r="H35" s="64">
        <v>163038</v>
      </c>
      <c r="I35" s="63">
        <v>45381</v>
      </c>
      <c r="J35" s="64">
        <v>70194</v>
      </c>
      <c r="K35" s="68">
        <v>8115</v>
      </c>
      <c r="L35" s="16" t="s">
        <v>35</v>
      </c>
      <c r="M35" s="12"/>
    </row>
    <row r="36" spans="1:13" x14ac:dyDescent="0.3">
      <c r="A36" s="13" t="s">
        <v>141</v>
      </c>
      <c r="B36" s="14">
        <f>SUM(C36:E36)</f>
        <v>154990</v>
      </c>
      <c r="C36" s="63">
        <v>1455</v>
      </c>
      <c r="D36" s="64">
        <v>135402</v>
      </c>
      <c r="E36" s="63">
        <v>18133</v>
      </c>
      <c r="F36" s="15">
        <f>SUM(G36:I36)</f>
        <v>29164</v>
      </c>
      <c r="G36" s="63">
        <v>1366</v>
      </c>
      <c r="H36" s="64">
        <v>23298</v>
      </c>
      <c r="I36" s="63">
        <v>4500</v>
      </c>
      <c r="J36" s="64">
        <v>15777</v>
      </c>
      <c r="K36" s="68">
        <v>1706</v>
      </c>
      <c r="L36" s="16" t="s">
        <v>36</v>
      </c>
      <c r="M36" s="12"/>
    </row>
    <row r="37" spans="1:13" x14ac:dyDescent="0.3">
      <c r="A37" s="13" t="s">
        <v>142</v>
      </c>
      <c r="B37" s="14">
        <f>SUM(C37:E37)</f>
        <v>158360</v>
      </c>
      <c r="C37" s="63">
        <v>250</v>
      </c>
      <c r="D37" s="64">
        <v>158110</v>
      </c>
      <c r="E37" s="63" t="s">
        <v>191</v>
      </c>
      <c r="F37" s="15">
        <f>SUM(G37:I37)</f>
        <v>74275</v>
      </c>
      <c r="G37" s="63">
        <v>281</v>
      </c>
      <c r="H37" s="64">
        <v>73994</v>
      </c>
      <c r="I37" s="63" t="s">
        <v>191</v>
      </c>
      <c r="J37" s="64">
        <v>8050</v>
      </c>
      <c r="K37" s="68">
        <v>1353</v>
      </c>
      <c r="L37" s="16" t="s">
        <v>37</v>
      </c>
      <c r="M37" s="12"/>
    </row>
    <row r="38" spans="1:13" x14ac:dyDescent="0.3">
      <c r="A38" s="13" t="s">
        <v>143</v>
      </c>
      <c r="B38" s="14">
        <f>SUM(C38:E38)</f>
        <v>445</v>
      </c>
      <c r="C38" s="63" t="s">
        <v>191</v>
      </c>
      <c r="D38" s="64">
        <v>445</v>
      </c>
      <c r="E38" s="63" t="s">
        <v>191</v>
      </c>
      <c r="F38" s="15">
        <f>SUM(G38:I38)</f>
        <v>10093</v>
      </c>
      <c r="G38" s="63" t="s">
        <v>191</v>
      </c>
      <c r="H38" s="64">
        <v>10093</v>
      </c>
      <c r="I38" s="63" t="s">
        <v>191</v>
      </c>
      <c r="J38" s="64" t="s">
        <v>191</v>
      </c>
      <c r="K38" s="68" t="s">
        <v>191</v>
      </c>
      <c r="L38" s="16" t="s">
        <v>38</v>
      </c>
      <c r="M38" s="12"/>
    </row>
    <row r="39" spans="1:13" x14ac:dyDescent="0.3">
      <c r="A39" s="13" t="s">
        <v>144</v>
      </c>
      <c r="B39" s="14">
        <f>SUM(C39:E39)</f>
        <v>238612</v>
      </c>
      <c r="C39" s="63">
        <v>2448</v>
      </c>
      <c r="D39" s="64">
        <v>215442</v>
      </c>
      <c r="E39" s="63">
        <v>20722</v>
      </c>
      <c r="F39" s="15">
        <f>SUM(G39:I39)</f>
        <v>82316</v>
      </c>
      <c r="G39" s="63">
        <v>1817</v>
      </c>
      <c r="H39" s="64">
        <v>73555</v>
      </c>
      <c r="I39" s="63">
        <v>6944</v>
      </c>
      <c r="J39" s="64">
        <v>24418</v>
      </c>
      <c r="K39" s="68">
        <v>6850</v>
      </c>
      <c r="L39" s="16" t="s">
        <v>39</v>
      </c>
      <c r="M39" s="12"/>
    </row>
    <row r="40" spans="1:13" ht="25.65" customHeight="1" x14ac:dyDescent="0.3">
      <c r="A40" s="45" t="s">
        <v>40</v>
      </c>
      <c r="B40" s="46">
        <f>SUM(B41:B45)</f>
        <v>528726</v>
      </c>
      <c r="C40" s="47">
        <f>SUM(C41:C45)</f>
        <v>13830</v>
      </c>
      <c r="D40" s="47">
        <f t="shared" ref="D40:K40" si="12">SUM(D41:D45)</f>
        <v>471934</v>
      </c>
      <c r="E40" s="47">
        <f t="shared" si="12"/>
        <v>42962</v>
      </c>
      <c r="F40" s="47">
        <f>SUM(F41:F45)</f>
        <v>319831</v>
      </c>
      <c r="G40" s="47">
        <f>SUM(G41:G45)</f>
        <v>9909</v>
      </c>
      <c r="H40" s="47">
        <f t="shared" si="12"/>
        <v>295919</v>
      </c>
      <c r="I40" s="47">
        <f t="shared" si="12"/>
        <v>14003</v>
      </c>
      <c r="J40" s="47">
        <f>SUM(J41:J45)</f>
        <v>62293</v>
      </c>
      <c r="K40" s="48">
        <f t="shared" si="12"/>
        <v>14920</v>
      </c>
      <c r="L40" s="23" t="s">
        <v>41</v>
      </c>
      <c r="M40" s="12"/>
    </row>
    <row r="41" spans="1:13" x14ac:dyDescent="0.3">
      <c r="A41" s="13" t="s">
        <v>145</v>
      </c>
      <c r="B41" s="14">
        <f>SUM(C41:E41)</f>
        <v>160253</v>
      </c>
      <c r="C41" s="63">
        <v>3944</v>
      </c>
      <c r="D41" s="64">
        <v>120422</v>
      </c>
      <c r="E41" s="63">
        <v>35887</v>
      </c>
      <c r="F41" s="15">
        <f>SUM(G41:I41)</f>
        <v>61720</v>
      </c>
      <c r="G41" s="63">
        <v>1704</v>
      </c>
      <c r="H41" s="64">
        <v>46801</v>
      </c>
      <c r="I41" s="63">
        <v>13215</v>
      </c>
      <c r="J41" s="64">
        <v>3699</v>
      </c>
      <c r="K41" s="68">
        <v>975</v>
      </c>
      <c r="L41" s="16" t="s">
        <v>42</v>
      </c>
      <c r="M41" s="12"/>
    </row>
    <row r="42" spans="1:13" x14ac:dyDescent="0.3">
      <c r="A42" s="13" t="s">
        <v>146</v>
      </c>
      <c r="B42" s="14">
        <f>SUM(C42:E42)</f>
        <v>109341</v>
      </c>
      <c r="C42" s="63">
        <v>1800</v>
      </c>
      <c r="D42" s="64">
        <v>104541</v>
      </c>
      <c r="E42" s="63">
        <v>3000</v>
      </c>
      <c r="F42" s="15">
        <f>SUM(G42:I42)</f>
        <v>60745</v>
      </c>
      <c r="G42" s="63">
        <v>891</v>
      </c>
      <c r="H42" s="64">
        <v>59854</v>
      </c>
      <c r="I42" s="63" t="s">
        <v>191</v>
      </c>
      <c r="J42" s="64">
        <v>19724</v>
      </c>
      <c r="K42" s="68">
        <v>2871</v>
      </c>
      <c r="L42" s="16" t="s">
        <v>43</v>
      </c>
      <c r="M42" s="12"/>
    </row>
    <row r="43" spans="1:13" x14ac:dyDescent="0.3">
      <c r="A43" s="13" t="s">
        <v>147</v>
      </c>
      <c r="B43" s="14">
        <f>SUM(C43:E43)</f>
        <v>163331</v>
      </c>
      <c r="C43" s="63">
        <v>4414</v>
      </c>
      <c r="D43" s="64">
        <v>154842</v>
      </c>
      <c r="E43" s="63">
        <v>4075</v>
      </c>
      <c r="F43" s="15">
        <f>SUM(G43:I43)</f>
        <v>118858</v>
      </c>
      <c r="G43" s="63">
        <v>4170</v>
      </c>
      <c r="H43" s="64">
        <v>113900</v>
      </c>
      <c r="I43" s="63">
        <v>788</v>
      </c>
      <c r="J43" s="64">
        <v>38052</v>
      </c>
      <c r="K43" s="68">
        <v>10890</v>
      </c>
      <c r="L43" s="16" t="s">
        <v>44</v>
      </c>
      <c r="M43" s="12"/>
    </row>
    <row r="44" spans="1:13" x14ac:dyDescent="0.3">
      <c r="A44" s="13" t="s">
        <v>148</v>
      </c>
      <c r="B44" s="14">
        <f>SUM(C44:E44)</f>
        <v>34345</v>
      </c>
      <c r="C44" s="63">
        <v>1545</v>
      </c>
      <c r="D44" s="64">
        <v>32800</v>
      </c>
      <c r="E44" s="63" t="s">
        <v>191</v>
      </c>
      <c r="F44" s="15">
        <f>SUM(G44:I44)</f>
        <v>28781</v>
      </c>
      <c r="G44" s="63">
        <v>1961</v>
      </c>
      <c r="H44" s="64">
        <v>26820</v>
      </c>
      <c r="I44" s="63" t="s">
        <v>191</v>
      </c>
      <c r="J44" s="64">
        <v>300</v>
      </c>
      <c r="K44" s="68">
        <v>59</v>
      </c>
      <c r="L44" s="16" t="s">
        <v>45</v>
      </c>
      <c r="M44" s="12"/>
    </row>
    <row r="45" spans="1:13" x14ac:dyDescent="0.3">
      <c r="A45" s="13" t="s">
        <v>149</v>
      </c>
      <c r="B45" s="14">
        <f>SUM(C45:E45)</f>
        <v>61456</v>
      </c>
      <c r="C45" s="63">
        <v>2127</v>
      </c>
      <c r="D45" s="64">
        <v>59329</v>
      </c>
      <c r="E45" s="63" t="s">
        <v>191</v>
      </c>
      <c r="F45" s="15">
        <f>SUM(G45:I45)</f>
        <v>49727</v>
      </c>
      <c r="G45" s="63">
        <v>1183</v>
      </c>
      <c r="H45" s="64">
        <v>48544</v>
      </c>
      <c r="I45" s="63" t="s">
        <v>191</v>
      </c>
      <c r="J45" s="64">
        <v>518</v>
      </c>
      <c r="K45" s="68">
        <v>125</v>
      </c>
      <c r="L45" s="16" t="s">
        <v>46</v>
      </c>
      <c r="M45" s="12"/>
    </row>
    <row r="46" spans="1:13" ht="23.25" customHeight="1" x14ac:dyDescent="0.3">
      <c r="A46" s="45" t="s">
        <v>47</v>
      </c>
      <c r="B46" s="46">
        <f>SUM(B47:B51)</f>
        <v>124008</v>
      </c>
      <c r="C46" s="47">
        <f>SUM(C47:C51)</f>
        <v>7701</v>
      </c>
      <c r="D46" s="49">
        <f t="shared" ref="D46:K46" si="13">SUM(D47:D51)</f>
        <v>116307</v>
      </c>
      <c r="E46" s="49">
        <f t="shared" si="13"/>
        <v>0</v>
      </c>
      <c r="F46" s="47">
        <f>SUM(F47:F51)</f>
        <v>114802</v>
      </c>
      <c r="G46" s="49">
        <f t="shared" si="13"/>
        <v>6152</v>
      </c>
      <c r="H46" s="49">
        <f t="shared" si="13"/>
        <v>108650</v>
      </c>
      <c r="I46" s="49">
        <f t="shared" si="13"/>
        <v>0</v>
      </c>
      <c r="J46" s="49">
        <f>SUM(J47:J51)</f>
        <v>2109</v>
      </c>
      <c r="K46" s="50">
        <f t="shared" si="13"/>
        <v>351</v>
      </c>
      <c r="L46" s="23" t="s">
        <v>48</v>
      </c>
      <c r="M46" s="12"/>
    </row>
    <row r="47" spans="1:13" x14ac:dyDescent="0.3">
      <c r="A47" s="13" t="s">
        <v>150</v>
      </c>
      <c r="B47" s="14">
        <f>SUM(C47:E47)</f>
        <v>6404</v>
      </c>
      <c r="C47" s="63">
        <v>2796</v>
      </c>
      <c r="D47" s="64">
        <v>3608</v>
      </c>
      <c r="E47" s="63" t="s">
        <v>191</v>
      </c>
      <c r="F47" s="15">
        <f>SUM(G47:H47)</f>
        <v>2134</v>
      </c>
      <c r="G47" s="63">
        <v>911</v>
      </c>
      <c r="H47" s="64">
        <v>1223</v>
      </c>
      <c r="I47" s="63" t="s">
        <v>191</v>
      </c>
      <c r="J47" s="64">
        <v>361</v>
      </c>
      <c r="K47" s="68">
        <v>36</v>
      </c>
      <c r="L47" s="16" t="s">
        <v>49</v>
      </c>
      <c r="M47" s="12"/>
    </row>
    <row r="48" spans="1:13" x14ac:dyDescent="0.3">
      <c r="A48" s="13" t="s">
        <v>151</v>
      </c>
      <c r="B48" s="14">
        <f>SUM(C48:E48)</f>
        <v>10783</v>
      </c>
      <c r="C48" s="63">
        <v>3768</v>
      </c>
      <c r="D48" s="64">
        <v>7015</v>
      </c>
      <c r="E48" s="63" t="s">
        <v>191</v>
      </c>
      <c r="F48" s="15">
        <f>SUM(G48:H48)</f>
        <v>10044</v>
      </c>
      <c r="G48" s="63">
        <v>4585</v>
      </c>
      <c r="H48" s="64">
        <v>5459</v>
      </c>
      <c r="I48" s="63" t="s">
        <v>191</v>
      </c>
      <c r="J48" s="64">
        <v>1119</v>
      </c>
      <c r="K48" s="68">
        <v>181</v>
      </c>
      <c r="L48" s="16" t="s">
        <v>50</v>
      </c>
      <c r="M48" s="12"/>
    </row>
    <row r="49" spans="1:13" x14ac:dyDescent="0.3">
      <c r="A49" s="13" t="s">
        <v>152</v>
      </c>
      <c r="B49" s="14">
        <f>SUM(C49:E49)</f>
        <v>3460</v>
      </c>
      <c r="C49" s="63">
        <v>10</v>
      </c>
      <c r="D49" s="64">
        <v>3450</v>
      </c>
      <c r="E49" s="63" t="s">
        <v>191</v>
      </c>
      <c r="F49" s="15">
        <f>SUM(G49:H49)</f>
        <v>5305</v>
      </c>
      <c r="G49" s="63" t="s">
        <v>191</v>
      </c>
      <c r="H49" s="64">
        <v>5305</v>
      </c>
      <c r="I49" s="63" t="s">
        <v>191</v>
      </c>
      <c r="J49" s="64">
        <v>398</v>
      </c>
      <c r="K49" s="68">
        <v>72</v>
      </c>
      <c r="L49" s="16" t="s">
        <v>51</v>
      </c>
      <c r="M49" s="12"/>
    </row>
    <row r="50" spans="1:13" x14ac:dyDescent="0.3">
      <c r="A50" s="13" t="s">
        <v>153</v>
      </c>
      <c r="B50" s="14">
        <f>SUM(C50:E50)</f>
        <v>96144</v>
      </c>
      <c r="C50" s="63">
        <v>672</v>
      </c>
      <c r="D50" s="64">
        <v>95472</v>
      </c>
      <c r="E50" s="63" t="s">
        <v>191</v>
      </c>
      <c r="F50" s="15">
        <f>SUM(G50:I50)</f>
        <v>90670</v>
      </c>
      <c r="G50" s="63">
        <v>399</v>
      </c>
      <c r="H50" s="64">
        <v>90271</v>
      </c>
      <c r="I50" s="63" t="s">
        <v>191</v>
      </c>
      <c r="J50" s="64">
        <v>218</v>
      </c>
      <c r="K50" s="68">
        <v>62</v>
      </c>
      <c r="L50" s="16" t="s">
        <v>52</v>
      </c>
      <c r="M50" s="12"/>
    </row>
    <row r="51" spans="1:13" x14ac:dyDescent="0.3">
      <c r="A51" s="13" t="s">
        <v>154</v>
      </c>
      <c r="B51" s="14">
        <f>SUM(C51:E51)</f>
        <v>7217</v>
      </c>
      <c r="C51" s="63">
        <v>455</v>
      </c>
      <c r="D51" s="64">
        <v>6762</v>
      </c>
      <c r="E51" s="63" t="s">
        <v>191</v>
      </c>
      <c r="F51" s="15">
        <f>SUM(G51:H51)</f>
        <v>6649</v>
      </c>
      <c r="G51" s="63">
        <v>257</v>
      </c>
      <c r="H51" s="64">
        <v>6392</v>
      </c>
      <c r="I51" s="63" t="s">
        <v>191</v>
      </c>
      <c r="J51" s="64">
        <v>13</v>
      </c>
      <c r="K51" s="68" t="s">
        <v>191</v>
      </c>
      <c r="L51" s="16" t="s">
        <v>53</v>
      </c>
      <c r="M51" s="12"/>
    </row>
    <row r="52" spans="1:13" ht="23.85" customHeight="1" x14ac:dyDescent="0.3">
      <c r="A52" s="45" t="s">
        <v>54</v>
      </c>
      <c r="B52" s="46">
        <f>SUM(B53:B55)</f>
        <v>1514453</v>
      </c>
      <c r="C52" s="47">
        <f>SUM(C53:C55)</f>
        <v>75284</v>
      </c>
      <c r="D52" s="49">
        <f>SUM(D53:D55)</f>
        <v>1383919</v>
      </c>
      <c r="E52" s="49">
        <f t="shared" ref="E52:K52" si="14">SUM(E53:E55)</f>
        <v>55250</v>
      </c>
      <c r="F52" s="49">
        <f t="shared" si="14"/>
        <v>533095</v>
      </c>
      <c r="G52" s="49">
        <f t="shared" si="14"/>
        <v>46669</v>
      </c>
      <c r="H52" s="49">
        <f t="shared" si="14"/>
        <v>479066</v>
      </c>
      <c r="I52" s="49">
        <f t="shared" si="14"/>
        <v>7360</v>
      </c>
      <c r="J52" s="49">
        <f t="shared" si="14"/>
        <v>116588</v>
      </c>
      <c r="K52" s="50">
        <f t="shared" si="14"/>
        <v>18954</v>
      </c>
      <c r="L52" s="23" t="s">
        <v>55</v>
      </c>
      <c r="M52" s="12"/>
    </row>
    <row r="53" spans="1:13" x14ac:dyDescent="0.3">
      <c r="A53" s="13" t="s">
        <v>155</v>
      </c>
      <c r="B53" s="14">
        <f>SUM(C53:E53)</f>
        <v>384806</v>
      </c>
      <c r="C53" s="63">
        <v>21029</v>
      </c>
      <c r="D53" s="64">
        <v>363777</v>
      </c>
      <c r="E53" s="63" t="s">
        <v>191</v>
      </c>
      <c r="F53" s="15">
        <f>SUM(G53:I53)</f>
        <v>142520</v>
      </c>
      <c r="G53" s="63">
        <v>5695</v>
      </c>
      <c r="H53" s="64">
        <v>136825</v>
      </c>
      <c r="I53" s="63" t="s">
        <v>191</v>
      </c>
      <c r="J53" s="64">
        <v>1138</v>
      </c>
      <c r="K53" s="68">
        <v>226</v>
      </c>
      <c r="L53" s="16" t="s">
        <v>56</v>
      </c>
      <c r="M53" s="12"/>
    </row>
    <row r="54" spans="1:13" x14ac:dyDescent="0.3">
      <c r="A54" s="13" t="s">
        <v>156</v>
      </c>
      <c r="B54" s="14">
        <f>SUM(C54:E54)</f>
        <v>705498</v>
      </c>
      <c r="C54" s="63">
        <v>39032</v>
      </c>
      <c r="D54" s="64">
        <v>611216</v>
      </c>
      <c r="E54" s="63">
        <v>55250</v>
      </c>
      <c r="F54" s="15">
        <f>SUM(G54:I54)</f>
        <v>299501</v>
      </c>
      <c r="G54" s="63">
        <v>32869</v>
      </c>
      <c r="H54" s="64">
        <v>259272</v>
      </c>
      <c r="I54" s="63">
        <v>7360</v>
      </c>
      <c r="J54" s="64">
        <v>106317</v>
      </c>
      <c r="K54" s="68">
        <v>17180</v>
      </c>
      <c r="L54" s="16" t="s">
        <v>57</v>
      </c>
      <c r="M54" s="12"/>
    </row>
    <row r="55" spans="1:13" x14ac:dyDescent="0.3">
      <c r="A55" s="13" t="s">
        <v>157</v>
      </c>
      <c r="B55" s="14">
        <f>SUM(C55:E55)</f>
        <v>424149</v>
      </c>
      <c r="C55" s="63">
        <v>15223</v>
      </c>
      <c r="D55" s="64">
        <v>408926</v>
      </c>
      <c r="E55" s="63" t="s">
        <v>191</v>
      </c>
      <c r="F55" s="15">
        <f>SUM(G55:I55)</f>
        <v>91074</v>
      </c>
      <c r="G55" s="63">
        <v>8105</v>
      </c>
      <c r="H55" s="64">
        <v>82969</v>
      </c>
      <c r="I55" s="63" t="s">
        <v>191</v>
      </c>
      <c r="J55" s="64">
        <v>9133</v>
      </c>
      <c r="K55" s="68">
        <v>1548</v>
      </c>
      <c r="L55" s="16" t="s">
        <v>58</v>
      </c>
      <c r="M55" s="12"/>
    </row>
    <row r="56" spans="1:13" ht="25.05" customHeight="1" x14ac:dyDescent="0.3">
      <c r="A56" s="45" t="s">
        <v>59</v>
      </c>
      <c r="B56" s="46">
        <f>SUM(B57:B61)</f>
        <v>434059</v>
      </c>
      <c r="C56" s="47">
        <f>SUM(C57:C61)</f>
        <v>17462</v>
      </c>
      <c r="D56" s="47">
        <f t="shared" ref="D56:K56" si="15">SUM(D57:D61)</f>
        <v>398366</v>
      </c>
      <c r="E56" s="47">
        <f t="shared" si="15"/>
        <v>18231</v>
      </c>
      <c r="F56" s="47">
        <f t="shared" si="15"/>
        <v>407665</v>
      </c>
      <c r="G56" s="47">
        <f t="shared" si="15"/>
        <v>17209</v>
      </c>
      <c r="H56" s="47">
        <f t="shared" si="15"/>
        <v>368799</v>
      </c>
      <c r="I56" s="47">
        <f t="shared" si="15"/>
        <v>21657</v>
      </c>
      <c r="J56" s="47">
        <f t="shared" si="15"/>
        <v>52494</v>
      </c>
      <c r="K56" s="48">
        <f t="shared" si="15"/>
        <v>6310</v>
      </c>
      <c r="L56" s="23" t="s">
        <v>60</v>
      </c>
      <c r="M56" s="12"/>
    </row>
    <row r="57" spans="1:13" x14ac:dyDescent="0.3">
      <c r="A57" s="13" t="s">
        <v>158</v>
      </c>
      <c r="B57" s="14">
        <f>SUM(C57:E57)</f>
        <v>122822</v>
      </c>
      <c r="C57" s="63">
        <v>3663</v>
      </c>
      <c r="D57" s="64">
        <v>119159</v>
      </c>
      <c r="E57" s="63" t="s">
        <v>191</v>
      </c>
      <c r="F57" s="15">
        <f>SUM(G57:I57)</f>
        <v>90294</v>
      </c>
      <c r="G57" s="63">
        <v>2685</v>
      </c>
      <c r="H57" s="64">
        <v>87609</v>
      </c>
      <c r="I57" s="63" t="s">
        <v>191</v>
      </c>
      <c r="J57" s="64">
        <v>9204</v>
      </c>
      <c r="K57" s="68">
        <v>901</v>
      </c>
      <c r="L57" s="16" t="s">
        <v>61</v>
      </c>
      <c r="M57" s="12"/>
    </row>
    <row r="58" spans="1:13" x14ac:dyDescent="0.3">
      <c r="A58" s="13" t="s">
        <v>159</v>
      </c>
      <c r="B58" s="14">
        <f>SUM(C58:E58)</f>
        <v>93145</v>
      </c>
      <c r="C58" s="63">
        <v>5015</v>
      </c>
      <c r="D58" s="64">
        <v>80670</v>
      </c>
      <c r="E58" s="63">
        <v>7460</v>
      </c>
      <c r="F58" s="15">
        <f>SUM(G58:I58)</f>
        <v>89883</v>
      </c>
      <c r="G58" s="63">
        <v>3744</v>
      </c>
      <c r="H58" s="64">
        <v>73099</v>
      </c>
      <c r="I58" s="63">
        <v>13040</v>
      </c>
      <c r="J58" s="64">
        <v>10844</v>
      </c>
      <c r="K58" s="68">
        <v>1084</v>
      </c>
      <c r="L58" s="16" t="s">
        <v>62</v>
      </c>
      <c r="M58" s="12"/>
    </row>
    <row r="59" spans="1:13" x14ac:dyDescent="0.3">
      <c r="A59" s="13" t="s">
        <v>160</v>
      </c>
      <c r="B59" s="14">
        <f>SUM(C59:E59)</f>
        <v>69331</v>
      </c>
      <c r="C59" s="63">
        <v>1169</v>
      </c>
      <c r="D59" s="64">
        <v>63621</v>
      </c>
      <c r="E59" s="63">
        <v>4541</v>
      </c>
      <c r="F59" s="15">
        <f>SUM(G59:I59)</f>
        <v>55644</v>
      </c>
      <c r="G59" s="63">
        <v>1174</v>
      </c>
      <c r="H59" s="64">
        <v>50317</v>
      </c>
      <c r="I59" s="63">
        <v>4153</v>
      </c>
      <c r="J59" s="64">
        <v>14290</v>
      </c>
      <c r="K59" s="68">
        <v>2623</v>
      </c>
      <c r="L59" s="16" t="s">
        <v>63</v>
      </c>
      <c r="M59" s="12"/>
    </row>
    <row r="60" spans="1:13" x14ac:dyDescent="0.3">
      <c r="A60" s="13" t="s">
        <v>161</v>
      </c>
      <c r="B60" s="14">
        <f>SUM(C60:E60)</f>
        <v>73144</v>
      </c>
      <c r="C60" s="63">
        <v>4577</v>
      </c>
      <c r="D60" s="64">
        <v>68282</v>
      </c>
      <c r="E60" s="63">
        <v>285</v>
      </c>
      <c r="F60" s="15">
        <f>SUM(G60:I60)</f>
        <v>127185</v>
      </c>
      <c r="G60" s="63">
        <v>6311</v>
      </c>
      <c r="H60" s="64">
        <v>120874</v>
      </c>
      <c r="I60" s="63" t="s">
        <v>191</v>
      </c>
      <c r="J60" s="64">
        <v>16766</v>
      </c>
      <c r="K60" s="68">
        <v>1442</v>
      </c>
      <c r="L60" s="16" t="s">
        <v>64</v>
      </c>
      <c r="M60" s="12"/>
    </row>
    <row r="61" spans="1:13" x14ac:dyDescent="0.3">
      <c r="A61" s="13" t="s">
        <v>162</v>
      </c>
      <c r="B61" s="14">
        <f>SUM(C61:E61)</f>
        <v>75617</v>
      </c>
      <c r="C61" s="63">
        <v>3038</v>
      </c>
      <c r="D61" s="64">
        <v>66634</v>
      </c>
      <c r="E61" s="63">
        <v>5945</v>
      </c>
      <c r="F61" s="15">
        <f>SUM(G61:I61)</f>
        <v>44659</v>
      </c>
      <c r="G61" s="63">
        <v>3295</v>
      </c>
      <c r="H61" s="64">
        <v>36900</v>
      </c>
      <c r="I61" s="63">
        <v>4464</v>
      </c>
      <c r="J61" s="64">
        <v>1390</v>
      </c>
      <c r="K61" s="68">
        <v>260</v>
      </c>
      <c r="L61" s="16" t="s">
        <v>65</v>
      </c>
      <c r="M61" s="12"/>
    </row>
    <row r="62" spans="1:13" ht="27" customHeight="1" x14ac:dyDescent="0.3">
      <c r="A62" s="45" t="s">
        <v>66</v>
      </c>
      <c r="B62" s="46">
        <f>SUM(B63:B70)</f>
        <v>105618</v>
      </c>
      <c r="C62" s="47">
        <f>SUM(C63:C70)</f>
        <v>1012</v>
      </c>
      <c r="D62" s="47">
        <f t="shared" ref="D62:J62" si="16">SUM(D63:D70)</f>
        <v>104576</v>
      </c>
      <c r="E62" s="47">
        <f t="shared" si="16"/>
        <v>30</v>
      </c>
      <c r="F62" s="47">
        <f t="shared" si="16"/>
        <v>45658</v>
      </c>
      <c r="G62" s="47">
        <f t="shared" si="16"/>
        <v>2165</v>
      </c>
      <c r="H62" s="47">
        <f t="shared" si="16"/>
        <v>43153</v>
      </c>
      <c r="I62" s="47">
        <f t="shared" si="16"/>
        <v>340</v>
      </c>
      <c r="J62" s="47">
        <f t="shared" si="16"/>
        <v>7471</v>
      </c>
      <c r="K62" s="50">
        <f t="shared" ref="K62" si="17">SUM(K63:K70)</f>
        <v>1411</v>
      </c>
      <c r="L62" s="23" t="s">
        <v>67</v>
      </c>
      <c r="M62" s="12"/>
    </row>
    <row r="63" spans="1:13" x14ac:dyDescent="0.3">
      <c r="A63" s="24" t="s">
        <v>124</v>
      </c>
      <c r="B63" s="14">
        <f>SUM(C63:E63)</f>
        <v>0</v>
      </c>
      <c r="C63" s="63" t="s">
        <v>191</v>
      </c>
      <c r="D63" s="64" t="s">
        <v>191</v>
      </c>
      <c r="E63" s="63" t="s">
        <v>191</v>
      </c>
      <c r="F63" s="15">
        <f t="shared" ref="F63:F70" si="18">SUM(G63:I63)</f>
        <v>0</v>
      </c>
      <c r="G63" s="63" t="s">
        <v>191</v>
      </c>
      <c r="H63" s="64" t="s">
        <v>191</v>
      </c>
      <c r="I63" s="63" t="s">
        <v>191</v>
      </c>
      <c r="J63" s="64" t="s">
        <v>191</v>
      </c>
      <c r="K63" s="68" t="s">
        <v>191</v>
      </c>
      <c r="L63" s="16" t="s">
        <v>68</v>
      </c>
      <c r="M63" s="12"/>
    </row>
    <row r="64" spans="1:13" x14ac:dyDescent="0.3">
      <c r="A64" s="24" t="s">
        <v>125</v>
      </c>
      <c r="B64" s="14">
        <f>SUM(C64:E64)</f>
        <v>349</v>
      </c>
      <c r="C64" s="63">
        <v>30</v>
      </c>
      <c r="D64" s="64">
        <v>319</v>
      </c>
      <c r="E64" s="63" t="s">
        <v>191</v>
      </c>
      <c r="F64" s="15">
        <f t="shared" si="18"/>
        <v>1003</v>
      </c>
      <c r="G64" s="63">
        <v>30</v>
      </c>
      <c r="H64" s="64">
        <v>973</v>
      </c>
      <c r="I64" s="63" t="s">
        <v>191</v>
      </c>
      <c r="J64" s="64" t="s">
        <v>191</v>
      </c>
      <c r="K64" s="68" t="s">
        <v>191</v>
      </c>
      <c r="L64" s="16" t="s">
        <v>69</v>
      </c>
      <c r="M64" s="12"/>
    </row>
    <row r="65" spans="1:13" x14ac:dyDescent="0.3">
      <c r="A65" s="24" t="s">
        <v>126</v>
      </c>
      <c r="B65" s="14">
        <f t="shared" ref="B65:B70" si="19">SUM(C65:E65)</f>
        <v>134</v>
      </c>
      <c r="C65" s="65" t="s">
        <v>191</v>
      </c>
      <c r="D65" s="64">
        <v>134</v>
      </c>
      <c r="E65" s="65" t="s">
        <v>191</v>
      </c>
      <c r="F65" s="15">
        <f t="shared" si="18"/>
        <v>0</v>
      </c>
      <c r="G65" s="65" t="s">
        <v>191</v>
      </c>
      <c r="H65" s="64" t="s">
        <v>191</v>
      </c>
      <c r="I65" s="65" t="s">
        <v>191</v>
      </c>
      <c r="J65" s="64" t="s">
        <v>191</v>
      </c>
      <c r="K65" s="69" t="s">
        <v>191</v>
      </c>
      <c r="L65" s="16" t="s">
        <v>70</v>
      </c>
      <c r="M65" s="12"/>
    </row>
    <row r="66" spans="1:13" x14ac:dyDescent="0.3">
      <c r="A66" s="24" t="s">
        <v>127</v>
      </c>
      <c r="B66" s="14">
        <f t="shared" si="19"/>
        <v>0</v>
      </c>
      <c r="C66" s="65" t="s">
        <v>191</v>
      </c>
      <c r="D66" s="64" t="s">
        <v>191</v>
      </c>
      <c r="E66" s="65" t="s">
        <v>191</v>
      </c>
      <c r="F66" s="15">
        <f t="shared" si="18"/>
        <v>0</v>
      </c>
      <c r="G66" s="65" t="s">
        <v>191</v>
      </c>
      <c r="H66" s="64" t="s">
        <v>191</v>
      </c>
      <c r="I66" s="65" t="s">
        <v>191</v>
      </c>
      <c r="J66" s="64" t="s">
        <v>191</v>
      </c>
      <c r="K66" s="69" t="s">
        <v>191</v>
      </c>
      <c r="L66" s="16" t="s">
        <v>71</v>
      </c>
      <c r="M66" s="12"/>
    </row>
    <row r="67" spans="1:13" x14ac:dyDescent="0.3">
      <c r="A67" s="24" t="s">
        <v>128</v>
      </c>
      <c r="B67" s="14">
        <f t="shared" si="19"/>
        <v>55491</v>
      </c>
      <c r="C67" s="63">
        <v>50</v>
      </c>
      <c r="D67" s="64">
        <v>55411</v>
      </c>
      <c r="E67" s="63">
        <v>30</v>
      </c>
      <c r="F67" s="15">
        <f t="shared" si="18"/>
        <v>12422</v>
      </c>
      <c r="G67" s="63">
        <v>538</v>
      </c>
      <c r="H67" s="64">
        <v>11864</v>
      </c>
      <c r="I67" s="63">
        <v>20</v>
      </c>
      <c r="J67" s="64">
        <v>6357</v>
      </c>
      <c r="K67" s="68">
        <v>1019</v>
      </c>
      <c r="L67" s="16" t="s">
        <v>72</v>
      </c>
      <c r="M67" s="12"/>
    </row>
    <row r="68" spans="1:13" x14ac:dyDescent="0.3">
      <c r="A68" s="24" t="s">
        <v>129</v>
      </c>
      <c r="B68" s="14">
        <f t="shared" si="19"/>
        <v>39194</v>
      </c>
      <c r="C68" s="63">
        <v>462</v>
      </c>
      <c r="D68" s="64">
        <v>38732</v>
      </c>
      <c r="E68" s="63" t="s">
        <v>191</v>
      </c>
      <c r="F68" s="15">
        <f t="shared" si="18"/>
        <v>23968</v>
      </c>
      <c r="G68" s="63">
        <v>782</v>
      </c>
      <c r="H68" s="64">
        <v>22866</v>
      </c>
      <c r="I68" s="63">
        <v>320</v>
      </c>
      <c r="J68" s="64">
        <v>989</v>
      </c>
      <c r="K68" s="68">
        <v>392</v>
      </c>
      <c r="L68" s="16" t="s">
        <v>73</v>
      </c>
      <c r="M68" s="12"/>
    </row>
    <row r="69" spans="1:13" x14ac:dyDescent="0.3">
      <c r="A69" s="24" t="s">
        <v>130</v>
      </c>
      <c r="B69" s="14">
        <f t="shared" si="19"/>
        <v>0</v>
      </c>
      <c r="C69" s="63" t="s">
        <v>191</v>
      </c>
      <c r="D69" s="64" t="s">
        <v>191</v>
      </c>
      <c r="E69" s="63" t="s">
        <v>191</v>
      </c>
      <c r="F69" s="15">
        <f t="shared" si="18"/>
        <v>0</v>
      </c>
      <c r="G69" s="63" t="s">
        <v>191</v>
      </c>
      <c r="H69" s="64" t="s">
        <v>191</v>
      </c>
      <c r="I69" s="63" t="s">
        <v>191</v>
      </c>
      <c r="J69" s="64" t="s">
        <v>191</v>
      </c>
      <c r="K69" s="68" t="s">
        <v>191</v>
      </c>
      <c r="L69" s="16" t="s">
        <v>74</v>
      </c>
      <c r="M69" s="12"/>
    </row>
    <row r="70" spans="1:13" x14ac:dyDescent="0.3">
      <c r="A70" s="24" t="s">
        <v>131</v>
      </c>
      <c r="B70" s="14">
        <f t="shared" si="19"/>
        <v>10450</v>
      </c>
      <c r="C70" s="63">
        <v>470</v>
      </c>
      <c r="D70" s="64">
        <v>9980</v>
      </c>
      <c r="E70" s="63" t="s">
        <v>191</v>
      </c>
      <c r="F70" s="15">
        <f t="shared" si="18"/>
        <v>8265</v>
      </c>
      <c r="G70" s="63">
        <v>815</v>
      </c>
      <c r="H70" s="64">
        <v>7450</v>
      </c>
      <c r="I70" s="63" t="s">
        <v>191</v>
      </c>
      <c r="J70" s="64">
        <v>125</v>
      </c>
      <c r="K70" s="68" t="s">
        <v>191</v>
      </c>
      <c r="L70" s="16" t="s">
        <v>75</v>
      </c>
      <c r="M70" s="12"/>
    </row>
    <row r="71" spans="1:13" ht="23.85" customHeight="1" x14ac:dyDescent="0.3">
      <c r="A71" s="45" t="s">
        <v>76</v>
      </c>
      <c r="B71" s="46">
        <f>SUM(B72:B76)</f>
        <v>500272</v>
      </c>
      <c r="C71" s="47">
        <f>SUM(C72:C76)</f>
        <v>6650</v>
      </c>
      <c r="D71" s="47">
        <f t="shared" ref="D71:J71" si="20">SUM(D72:D76)</f>
        <v>490057</v>
      </c>
      <c r="E71" s="47">
        <f t="shared" si="20"/>
        <v>3565</v>
      </c>
      <c r="F71" s="47">
        <f t="shared" si="20"/>
        <v>111917</v>
      </c>
      <c r="G71" s="47">
        <f t="shared" si="20"/>
        <v>8298</v>
      </c>
      <c r="H71" s="47">
        <f t="shared" si="20"/>
        <v>89199</v>
      </c>
      <c r="I71" s="47">
        <f t="shared" si="20"/>
        <v>14420</v>
      </c>
      <c r="J71" s="47">
        <f t="shared" si="20"/>
        <v>5625</v>
      </c>
      <c r="K71" s="50">
        <f t="shared" ref="K71" si="21">SUM(K72:K76)</f>
        <v>1113</v>
      </c>
      <c r="L71" s="23" t="s">
        <v>77</v>
      </c>
      <c r="M71" s="12"/>
    </row>
    <row r="72" spans="1:13" x14ac:dyDescent="0.3">
      <c r="A72" s="13" t="s">
        <v>163</v>
      </c>
      <c r="B72" s="14">
        <f>SUM(C72:E72)</f>
        <v>408369</v>
      </c>
      <c r="C72" s="63">
        <v>4373</v>
      </c>
      <c r="D72" s="64">
        <v>403996</v>
      </c>
      <c r="E72" s="63" t="s">
        <v>191</v>
      </c>
      <c r="F72" s="15">
        <f t="shared" ref="F72:F76" si="22">SUM(G72:I72)</f>
        <v>33719</v>
      </c>
      <c r="G72" s="63">
        <v>4217</v>
      </c>
      <c r="H72" s="64">
        <v>29502</v>
      </c>
      <c r="I72" s="63" t="s">
        <v>191</v>
      </c>
      <c r="J72" s="64">
        <v>3466</v>
      </c>
      <c r="K72" s="68">
        <v>675</v>
      </c>
      <c r="L72" s="16" t="s">
        <v>78</v>
      </c>
      <c r="M72" s="12"/>
    </row>
    <row r="73" spans="1:13" x14ac:dyDescent="0.3">
      <c r="A73" s="13" t="s">
        <v>164</v>
      </c>
      <c r="B73" s="14">
        <f>SUM(C73:E73)</f>
        <v>5380</v>
      </c>
      <c r="C73" s="63">
        <v>1255</v>
      </c>
      <c r="D73" s="64">
        <v>4125</v>
      </c>
      <c r="E73" s="63" t="s">
        <v>191</v>
      </c>
      <c r="F73" s="15">
        <f t="shared" si="22"/>
        <v>16880</v>
      </c>
      <c r="G73" s="63">
        <v>2750</v>
      </c>
      <c r="H73" s="64">
        <v>14130</v>
      </c>
      <c r="I73" s="63" t="s">
        <v>191</v>
      </c>
      <c r="J73" s="64">
        <v>971</v>
      </c>
      <c r="K73" s="68">
        <v>216</v>
      </c>
      <c r="L73" s="16" t="s">
        <v>79</v>
      </c>
      <c r="M73" s="12"/>
    </row>
    <row r="74" spans="1:13" x14ac:dyDescent="0.3">
      <c r="A74" s="13" t="s">
        <v>165</v>
      </c>
      <c r="B74" s="14">
        <f>SUM(C74:E74)</f>
        <v>76481</v>
      </c>
      <c r="C74" s="63">
        <v>635</v>
      </c>
      <c r="D74" s="64">
        <v>75846</v>
      </c>
      <c r="E74" s="63" t="s">
        <v>191</v>
      </c>
      <c r="F74" s="15">
        <f t="shared" si="22"/>
        <v>15750</v>
      </c>
      <c r="G74" s="63">
        <v>473</v>
      </c>
      <c r="H74" s="64">
        <v>15277</v>
      </c>
      <c r="I74" s="63" t="s">
        <v>191</v>
      </c>
      <c r="J74" s="64">
        <v>596</v>
      </c>
      <c r="K74" s="68">
        <v>81</v>
      </c>
      <c r="L74" s="16" t="s">
        <v>80</v>
      </c>
      <c r="M74" s="12"/>
    </row>
    <row r="75" spans="1:13" x14ac:dyDescent="0.3">
      <c r="A75" s="13" t="s">
        <v>166</v>
      </c>
      <c r="B75" s="14">
        <f>SUM(C75:E75)</f>
        <v>1598</v>
      </c>
      <c r="C75" s="63">
        <v>227</v>
      </c>
      <c r="D75" s="64">
        <v>1371</v>
      </c>
      <c r="E75" s="63" t="s">
        <v>191</v>
      </c>
      <c r="F75" s="15">
        <f t="shared" si="22"/>
        <v>6781</v>
      </c>
      <c r="G75" s="63">
        <v>214</v>
      </c>
      <c r="H75" s="64">
        <v>6567</v>
      </c>
      <c r="I75" s="63" t="s">
        <v>191</v>
      </c>
      <c r="J75" s="64">
        <v>206</v>
      </c>
      <c r="K75" s="68">
        <v>43</v>
      </c>
      <c r="L75" s="16" t="s">
        <v>81</v>
      </c>
      <c r="M75" s="12"/>
    </row>
    <row r="76" spans="1:13" x14ac:dyDescent="0.3">
      <c r="A76" s="13" t="s">
        <v>167</v>
      </c>
      <c r="B76" s="14">
        <f>SUM(C76:E76)</f>
        <v>8444</v>
      </c>
      <c r="C76" s="63">
        <v>160</v>
      </c>
      <c r="D76" s="64">
        <v>4719</v>
      </c>
      <c r="E76" s="63">
        <v>3565</v>
      </c>
      <c r="F76" s="15">
        <f t="shared" si="22"/>
        <v>38787</v>
      </c>
      <c r="G76" s="63">
        <v>644</v>
      </c>
      <c r="H76" s="64">
        <v>23723</v>
      </c>
      <c r="I76" s="63">
        <v>14420</v>
      </c>
      <c r="J76" s="64">
        <v>386</v>
      </c>
      <c r="K76" s="68">
        <v>98</v>
      </c>
      <c r="L76" s="16" t="s">
        <v>82</v>
      </c>
      <c r="M76" s="12"/>
    </row>
    <row r="77" spans="1:13" ht="27.6" customHeight="1" x14ac:dyDescent="0.3">
      <c r="A77" s="45" t="s">
        <v>83</v>
      </c>
      <c r="B77" s="46">
        <f>SUM(B78:B90)</f>
        <v>167711</v>
      </c>
      <c r="C77" s="47">
        <f>SUM(C78:C90)</f>
        <v>10781</v>
      </c>
      <c r="D77" s="47">
        <f t="shared" ref="D77:J77" si="23">SUM(D78:D90)</f>
        <v>156930</v>
      </c>
      <c r="E77" s="47">
        <f t="shared" si="23"/>
        <v>0</v>
      </c>
      <c r="F77" s="47">
        <f t="shared" si="23"/>
        <v>193419</v>
      </c>
      <c r="G77" s="47">
        <f t="shared" si="23"/>
        <v>18435</v>
      </c>
      <c r="H77" s="47">
        <f t="shared" si="23"/>
        <v>174984</v>
      </c>
      <c r="I77" s="47">
        <f t="shared" si="23"/>
        <v>0</v>
      </c>
      <c r="J77" s="47">
        <f t="shared" si="23"/>
        <v>15474</v>
      </c>
      <c r="K77" s="50">
        <f t="shared" ref="K77" si="24">SUM(K78:K90)</f>
        <v>3824</v>
      </c>
      <c r="L77" s="23" t="s">
        <v>84</v>
      </c>
      <c r="M77" s="12"/>
    </row>
    <row r="78" spans="1:13" x14ac:dyDescent="0.3">
      <c r="A78" s="13" t="s">
        <v>168</v>
      </c>
      <c r="B78" s="14">
        <f>SUM(C78:E78)</f>
        <v>2120</v>
      </c>
      <c r="C78" s="63">
        <v>420</v>
      </c>
      <c r="D78" s="64">
        <v>1700</v>
      </c>
      <c r="E78" s="63" t="s">
        <v>191</v>
      </c>
      <c r="F78" s="15">
        <f>SUM(G78:H78)</f>
        <v>1520</v>
      </c>
      <c r="G78" s="63">
        <v>680</v>
      </c>
      <c r="H78" s="64">
        <v>840</v>
      </c>
      <c r="I78" s="63" t="s">
        <v>191</v>
      </c>
      <c r="J78" s="64">
        <v>284</v>
      </c>
      <c r="K78" s="68">
        <v>84</v>
      </c>
      <c r="L78" s="16" t="s">
        <v>85</v>
      </c>
      <c r="M78" s="12"/>
    </row>
    <row r="79" spans="1:13" x14ac:dyDescent="0.3">
      <c r="A79" s="13" t="s">
        <v>169</v>
      </c>
      <c r="B79" s="14">
        <f t="shared" ref="B79:B90" si="25">SUM(C79:E79)</f>
        <v>25947</v>
      </c>
      <c r="C79" s="63">
        <v>267</v>
      </c>
      <c r="D79" s="64">
        <v>25680</v>
      </c>
      <c r="E79" s="63" t="s">
        <v>191</v>
      </c>
      <c r="F79" s="15">
        <f>SUM(G79:H79)</f>
        <v>13714</v>
      </c>
      <c r="G79" s="63">
        <v>359</v>
      </c>
      <c r="H79" s="64">
        <v>13355</v>
      </c>
      <c r="I79" s="63" t="s">
        <v>191</v>
      </c>
      <c r="J79" s="64">
        <v>556</v>
      </c>
      <c r="K79" s="68">
        <v>142</v>
      </c>
      <c r="L79" s="16" t="s">
        <v>86</v>
      </c>
      <c r="M79" s="12"/>
    </row>
    <row r="80" spans="1:13" x14ac:dyDescent="0.3">
      <c r="A80" s="13" t="s">
        <v>170</v>
      </c>
      <c r="B80" s="14">
        <f t="shared" si="25"/>
        <v>2122</v>
      </c>
      <c r="C80" s="63">
        <v>648</v>
      </c>
      <c r="D80" s="64">
        <v>1474</v>
      </c>
      <c r="E80" s="63" t="s">
        <v>191</v>
      </c>
      <c r="F80" s="15">
        <f>SUM(G80:H80)</f>
        <v>6661</v>
      </c>
      <c r="G80" s="63">
        <v>2362</v>
      </c>
      <c r="H80" s="64">
        <v>4299</v>
      </c>
      <c r="I80" s="63" t="s">
        <v>191</v>
      </c>
      <c r="J80" s="64">
        <v>1476</v>
      </c>
      <c r="K80" s="68">
        <v>211</v>
      </c>
      <c r="L80" s="16" t="s">
        <v>87</v>
      </c>
      <c r="M80" s="12"/>
    </row>
    <row r="81" spans="1:13" x14ac:dyDescent="0.3">
      <c r="A81" s="13" t="s">
        <v>171</v>
      </c>
      <c r="B81" s="14">
        <f t="shared" si="25"/>
        <v>10470</v>
      </c>
      <c r="C81" s="63">
        <v>364</v>
      </c>
      <c r="D81" s="64">
        <v>10106</v>
      </c>
      <c r="E81" s="63" t="s">
        <v>191</v>
      </c>
      <c r="F81" s="15">
        <f>SUM(G81:I81)</f>
        <v>23947</v>
      </c>
      <c r="G81" s="63">
        <v>817</v>
      </c>
      <c r="H81" s="64">
        <v>23130</v>
      </c>
      <c r="I81" s="63" t="s">
        <v>191</v>
      </c>
      <c r="J81" s="64">
        <v>534</v>
      </c>
      <c r="K81" s="68">
        <v>91</v>
      </c>
      <c r="L81" s="16" t="s">
        <v>88</v>
      </c>
      <c r="M81" s="12"/>
    </row>
    <row r="82" spans="1:13" x14ac:dyDescent="0.3">
      <c r="A82" s="13" t="s">
        <v>172</v>
      </c>
      <c r="B82" s="14">
        <f t="shared" si="25"/>
        <v>1931</v>
      </c>
      <c r="C82" s="65">
        <v>980</v>
      </c>
      <c r="D82" s="64">
        <v>951</v>
      </c>
      <c r="E82" s="65" t="s">
        <v>191</v>
      </c>
      <c r="F82" s="15">
        <f t="shared" ref="F82:F90" si="26">SUM(G82:H82)</f>
        <v>5183</v>
      </c>
      <c r="G82" s="65">
        <v>1126</v>
      </c>
      <c r="H82" s="64">
        <v>4057</v>
      </c>
      <c r="I82" s="65" t="s">
        <v>191</v>
      </c>
      <c r="J82" s="64">
        <v>432</v>
      </c>
      <c r="K82" s="69">
        <v>107</v>
      </c>
      <c r="L82" s="16" t="s">
        <v>89</v>
      </c>
      <c r="M82" s="12"/>
    </row>
    <row r="83" spans="1:13" x14ac:dyDescent="0.3">
      <c r="A83" s="13" t="s">
        <v>173</v>
      </c>
      <c r="B83" s="14">
        <f t="shared" si="25"/>
        <v>10386</v>
      </c>
      <c r="C83" s="63">
        <v>594</v>
      </c>
      <c r="D83" s="64">
        <v>9792</v>
      </c>
      <c r="E83" s="63" t="s">
        <v>191</v>
      </c>
      <c r="F83" s="15">
        <f t="shared" si="26"/>
        <v>11024</v>
      </c>
      <c r="G83" s="63">
        <v>660</v>
      </c>
      <c r="H83" s="64">
        <v>10364</v>
      </c>
      <c r="I83" s="63" t="s">
        <v>191</v>
      </c>
      <c r="J83" s="64">
        <v>850</v>
      </c>
      <c r="K83" s="68">
        <v>118</v>
      </c>
      <c r="L83" s="16" t="s">
        <v>90</v>
      </c>
      <c r="M83" s="12"/>
    </row>
    <row r="84" spans="1:13" x14ac:dyDescent="0.3">
      <c r="A84" s="13" t="s">
        <v>174</v>
      </c>
      <c r="B84" s="14">
        <f t="shared" si="25"/>
        <v>13216</v>
      </c>
      <c r="C84" s="63">
        <v>696</v>
      </c>
      <c r="D84" s="64">
        <v>12520</v>
      </c>
      <c r="E84" s="63" t="s">
        <v>191</v>
      </c>
      <c r="F84" s="15">
        <f t="shared" si="26"/>
        <v>14225</v>
      </c>
      <c r="G84" s="63">
        <v>1196</v>
      </c>
      <c r="H84" s="64">
        <v>13029</v>
      </c>
      <c r="I84" s="63" t="s">
        <v>191</v>
      </c>
      <c r="J84" s="64">
        <v>2708</v>
      </c>
      <c r="K84" s="68">
        <v>841</v>
      </c>
      <c r="L84" s="16" t="s">
        <v>91</v>
      </c>
      <c r="M84" s="12"/>
    </row>
    <row r="85" spans="1:13" x14ac:dyDescent="0.3">
      <c r="A85" s="13" t="s">
        <v>175</v>
      </c>
      <c r="B85" s="14">
        <f t="shared" si="25"/>
        <v>4210</v>
      </c>
      <c r="C85" s="63">
        <v>795</v>
      </c>
      <c r="D85" s="64">
        <v>3415</v>
      </c>
      <c r="E85" s="63" t="s">
        <v>191</v>
      </c>
      <c r="F85" s="15">
        <f t="shared" si="26"/>
        <v>8722</v>
      </c>
      <c r="G85" s="63">
        <v>1290</v>
      </c>
      <c r="H85" s="64">
        <v>7432</v>
      </c>
      <c r="I85" s="63" t="s">
        <v>191</v>
      </c>
      <c r="J85" s="64">
        <v>240</v>
      </c>
      <c r="K85" s="68">
        <v>70</v>
      </c>
      <c r="L85" s="16" t="s">
        <v>92</v>
      </c>
      <c r="M85" s="12"/>
    </row>
    <row r="86" spans="1:13" x14ac:dyDescent="0.3">
      <c r="A86" s="13" t="s">
        <v>176</v>
      </c>
      <c r="B86" s="14">
        <f t="shared" si="25"/>
        <v>1265</v>
      </c>
      <c r="C86" s="63">
        <v>114</v>
      </c>
      <c r="D86" s="64">
        <v>1151</v>
      </c>
      <c r="E86" s="63" t="s">
        <v>191</v>
      </c>
      <c r="F86" s="15">
        <f t="shared" si="26"/>
        <v>2986</v>
      </c>
      <c r="G86" s="63">
        <v>256</v>
      </c>
      <c r="H86" s="64">
        <v>2730</v>
      </c>
      <c r="I86" s="63" t="s">
        <v>191</v>
      </c>
      <c r="J86" s="64">
        <v>245</v>
      </c>
      <c r="K86" s="68">
        <v>11</v>
      </c>
      <c r="L86" s="16" t="s">
        <v>93</v>
      </c>
      <c r="M86" s="12"/>
    </row>
    <row r="87" spans="1:13" x14ac:dyDescent="0.3">
      <c r="A87" s="13" t="s">
        <v>177</v>
      </c>
      <c r="B87" s="14">
        <f t="shared" si="25"/>
        <v>59537</v>
      </c>
      <c r="C87" s="63">
        <v>2960</v>
      </c>
      <c r="D87" s="64">
        <v>56577</v>
      </c>
      <c r="E87" s="63" t="s">
        <v>191</v>
      </c>
      <c r="F87" s="15">
        <f t="shared" si="26"/>
        <v>57097</v>
      </c>
      <c r="G87" s="63">
        <v>5715</v>
      </c>
      <c r="H87" s="64">
        <v>51382</v>
      </c>
      <c r="I87" s="63" t="s">
        <v>191</v>
      </c>
      <c r="J87" s="64">
        <v>2050</v>
      </c>
      <c r="K87" s="68">
        <v>459</v>
      </c>
      <c r="L87" s="16" t="s">
        <v>94</v>
      </c>
      <c r="M87" s="12"/>
    </row>
    <row r="88" spans="1:13" x14ac:dyDescent="0.3">
      <c r="A88" s="13" t="s">
        <v>178</v>
      </c>
      <c r="B88" s="14">
        <f t="shared" si="25"/>
        <v>2441</v>
      </c>
      <c r="C88" s="63">
        <v>410</v>
      </c>
      <c r="D88" s="64">
        <v>2031</v>
      </c>
      <c r="E88" s="63" t="s">
        <v>191</v>
      </c>
      <c r="F88" s="15">
        <f t="shared" si="26"/>
        <v>2712</v>
      </c>
      <c r="G88" s="63">
        <v>970</v>
      </c>
      <c r="H88" s="64">
        <v>1742</v>
      </c>
      <c r="I88" s="63" t="s">
        <v>191</v>
      </c>
      <c r="J88" s="64">
        <v>211</v>
      </c>
      <c r="K88" s="68">
        <v>42</v>
      </c>
      <c r="L88" s="16" t="s">
        <v>95</v>
      </c>
      <c r="M88" s="12"/>
    </row>
    <row r="89" spans="1:13" x14ac:dyDescent="0.3">
      <c r="A89" s="13" t="s">
        <v>179</v>
      </c>
      <c r="B89" s="14">
        <f t="shared" si="25"/>
        <v>22460</v>
      </c>
      <c r="C89" s="63">
        <v>2533</v>
      </c>
      <c r="D89" s="64">
        <v>19927</v>
      </c>
      <c r="E89" s="63" t="s">
        <v>191</v>
      </c>
      <c r="F89" s="15">
        <f t="shared" si="26"/>
        <v>38658</v>
      </c>
      <c r="G89" s="63">
        <v>3004</v>
      </c>
      <c r="H89" s="64">
        <v>35654</v>
      </c>
      <c r="I89" s="63" t="s">
        <v>191</v>
      </c>
      <c r="J89" s="64">
        <v>5698</v>
      </c>
      <c r="K89" s="68">
        <v>1587</v>
      </c>
      <c r="L89" s="16" t="s">
        <v>96</v>
      </c>
      <c r="M89" s="12"/>
    </row>
    <row r="90" spans="1:13" x14ac:dyDescent="0.3">
      <c r="A90" s="13" t="s">
        <v>180</v>
      </c>
      <c r="B90" s="14">
        <f t="shared" si="25"/>
        <v>11606</v>
      </c>
      <c r="C90" s="65" t="s">
        <v>191</v>
      </c>
      <c r="D90" s="64">
        <v>11606</v>
      </c>
      <c r="E90" s="65" t="s">
        <v>191</v>
      </c>
      <c r="F90" s="15">
        <f t="shared" si="26"/>
        <v>6970</v>
      </c>
      <c r="G90" s="65" t="s">
        <v>191</v>
      </c>
      <c r="H90" s="64">
        <v>6970</v>
      </c>
      <c r="I90" s="65" t="s">
        <v>191</v>
      </c>
      <c r="J90" s="64">
        <v>190</v>
      </c>
      <c r="K90" s="69">
        <v>61</v>
      </c>
      <c r="L90" s="16" t="s">
        <v>97</v>
      </c>
      <c r="M90" s="12"/>
    </row>
    <row r="91" spans="1:13" ht="27" customHeight="1" x14ac:dyDescent="0.3">
      <c r="A91" s="45" t="s">
        <v>98</v>
      </c>
      <c r="B91" s="46">
        <f>SUM(B92:B95)</f>
        <v>1842035</v>
      </c>
      <c r="C91" s="47">
        <f>SUM(C92:C95)</f>
        <v>60820</v>
      </c>
      <c r="D91" s="47">
        <f t="shared" ref="D91:J91" si="27">SUM(D92:D95)</f>
        <v>1717418</v>
      </c>
      <c r="E91" s="47">
        <f t="shared" si="27"/>
        <v>63797</v>
      </c>
      <c r="F91" s="47">
        <f t="shared" si="27"/>
        <v>607727</v>
      </c>
      <c r="G91" s="47">
        <f t="shared" si="27"/>
        <v>51483</v>
      </c>
      <c r="H91" s="47">
        <f t="shared" si="27"/>
        <v>530271</v>
      </c>
      <c r="I91" s="47">
        <f t="shared" si="27"/>
        <v>25973</v>
      </c>
      <c r="J91" s="47">
        <f t="shared" si="27"/>
        <v>59185</v>
      </c>
      <c r="K91" s="50">
        <f t="shared" ref="K91" si="28">SUM(K92:K95)</f>
        <v>9113</v>
      </c>
      <c r="L91" s="23" t="s">
        <v>99</v>
      </c>
      <c r="M91" s="12"/>
    </row>
    <row r="92" spans="1:13" x14ac:dyDescent="0.3">
      <c r="A92" s="13" t="s">
        <v>181</v>
      </c>
      <c r="B92" s="14">
        <f>SUM(C92:E92)</f>
        <v>575966</v>
      </c>
      <c r="C92" s="63">
        <v>16338</v>
      </c>
      <c r="D92" s="64">
        <v>540152</v>
      </c>
      <c r="E92" s="63">
        <v>19476</v>
      </c>
      <c r="F92" s="15">
        <f>SUM(G92:I92)</f>
        <v>195900</v>
      </c>
      <c r="G92" s="63">
        <v>21203</v>
      </c>
      <c r="H92" s="64">
        <v>172574</v>
      </c>
      <c r="I92" s="63">
        <v>2123</v>
      </c>
      <c r="J92" s="64">
        <v>18405</v>
      </c>
      <c r="K92" s="68">
        <v>2586</v>
      </c>
      <c r="L92" s="16" t="s">
        <v>100</v>
      </c>
      <c r="M92" s="12"/>
    </row>
    <row r="93" spans="1:13" x14ac:dyDescent="0.3">
      <c r="A93" s="13" t="s">
        <v>182</v>
      </c>
      <c r="B93" s="14">
        <f>SUM(C93:E93)</f>
        <v>151661</v>
      </c>
      <c r="C93" s="63">
        <v>1779</v>
      </c>
      <c r="D93" s="64">
        <v>136469</v>
      </c>
      <c r="E93" s="63">
        <v>13413</v>
      </c>
      <c r="F93" s="15">
        <f>SUM(G93:I93)</f>
        <v>80970</v>
      </c>
      <c r="G93" s="63">
        <v>2576</v>
      </c>
      <c r="H93" s="64">
        <v>71763</v>
      </c>
      <c r="I93" s="63">
        <v>6631</v>
      </c>
      <c r="J93" s="64">
        <v>2650</v>
      </c>
      <c r="K93" s="68">
        <v>992</v>
      </c>
      <c r="L93" s="16" t="s">
        <v>101</v>
      </c>
      <c r="M93" s="12"/>
    </row>
    <row r="94" spans="1:13" x14ac:dyDescent="0.3">
      <c r="A94" s="13" t="s">
        <v>183</v>
      </c>
      <c r="B94" s="14">
        <f>SUM(C94:E94)</f>
        <v>771182</v>
      </c>
      <c r="C94" s="63">
        <v>13165</v>
      </c>
      <c r="D94" s="64">
        <v>736667</v>
      </c>
      <c r="E94" s="63">
        <v>21350</v>
      </c>
      <c r="F94" s="15">
        <f>SUM(G94:I94)</f>
        <v>163337</v>
      </c>
      <c r="G94" s="63">
        <v>6725</v>
      </c>
      <c r="H94" s="64">
        <v>147442</v>
      </c>
      <c r="I94" s="63">
        <v>9170</v>
      </c>
      <c r="J94" s="64">
        <v>34199</v>
      </c>
      <c r="K94" s="68">
        <v>4664</v>
      </c>
      <c r="L94" s="16" t="s">
        <v>102</v>
      </c>
      <c r="M94" s="12"/>
    </row>
    <row r="95" spans="1:13" ht="15" thickBot="1" x14ac:dyDescent="0.35">
      <c r="A95" s="25" t="s">
        <v>184</v>
      </c>
      <c r="B95" s="26">
        <f>SUM(C95:E95)</f>
        <v>343226</v>
      </c>
      <c r="C95" s="66">
        <v>29538</v>
      </c>
      <c r="D95" s="67">
        <v>304130</v>
      </c>
      <c r="E95" s="66">
        <v>9558</v>
      </c>
      <c r="F95" s="27">
        <f>SUM(G95:I95)</f>
        <v>167520</v>
      </c>
      <c r="G95" s="66">
        <v>20979</v>
      </c>
      <c r="H95" s="67">
        <v>138492</v>
      </c>
      <c r="I95" s="66">
        <v>8049</v>
      </c>
      <c r="J95" s="67">
        <v>3931</v>
      </c>
      <c r="K95" s="70">
        <v>871</v>
      </c>
      <c r="L95" s="28" t="s">
        <v>103</v>
      </c>
      <c r="M95" s="12"/>
    </row>
    <row r="96" spans="1:13" x14ac:dyDescent="0.3">
      <c r="A96" s="29"/>
      <c r="K96" s="4"/>
    </row>
    <row r="97" spans="1:12" x14ac:dyDescent="0.3">
      <c r="A97" s="30"/>
      <c r="K97" s="31"/>
      <c r="L97" s="30"/>
    </row>
    <row r="98" spans="1:12" ht="10.199999999999999" customHeight="1" x14ac:dyDescent="0.3">
      <c r="A98" s="32"/>
      <c r="B98" s="33"/>
      <c r="C98" s="33"/>
      <c r="D98" s="33"/>
      <c r="E98" s="33"/>
      <c r="L98" s="33"/>
    </row>
    <row r="99" spans="1:12" ht="10.199999999999999" customHeight="1" x14ac:dyDescent="0.3">
      <c r="A99" s="32"/>
      <c r="B99" s="33"/>
      <c r="C99" s="33"/>
      <c r="D99" s="33"/>
      <c r="E99" s="33"/>
      <c r="L99" s="33"/>
    </row>
    <row r="100" spans="1:12" ht="10.199999999999999" customHeight="1" x14ac:dyDescent="0.3">
      <c r="A100" s="52"/>
      <c r="B100" s="52"/>
      <c r="C100" s="52"/>
      <c r="D100" s="52"/>
      <c r="E100" s="52"/>
      <c r="L100" s="52"/>
    </row>
    <row r="101" spans="1:12" x14ac:dyDescent="0.3">
      <c r="A101" s="52"/>
      <c r="B101" s="52"/>
      <c r="C101" s="52"/>
      <c r="D101" s="52"/>
      <c r="E101" s="52"/>
      <c r="L101" s="52"/>
    </row>
    <row r="102" spans="1:12" x14ac:dyDescent="0.3">
      <c r="A102" s="12"/>
    </row>
    <row r="103" spans="1:12" x14ac:dyDescent="0.3">
      <c r="A103" s="12"/>
    </row>
    <row r="104" spans="1:12" x14ac:dyDescent="0.3">
      <c r="A104" s="12"/>
    </row>
    <row r="105" spans="1:12" x14ac:dyDescent="0.3">
      <c r="A105" s="12"/>
    </row>
    <row r="106" spans="1:12" x14ac:dyDescent="0.3">
      <c r="A106" s="12"/>
    </row>
    <row r="107" spans="1:12" x14ac:dyDescent="0.3">
      <c r="A107" s="12"/>
    </row>
    <row r="108" spans="1:12" x14ac:dyDescent="0.3">
      <c r="A108" s="12"/>
    </row>
    <row r="109" spans="1:12" x14ac:dyDescent="0.3">
      <c r="A109" s="12"/>
    </row>
    <row r="110" spans="1:12" x14ac:dyDescent="0.3">
      <c r="A110" s="34"/>
    </row>
    <row r="111" spans="1:12" s="12" customFormat="1" x14ac:dyDescent="0.3">
      <c r="A111" s="3"/>
      <c r="B111" s="3"/>
      <c r="C111" s="3"/>
      <c r="D111" s="3"/>
      <c r="E111" s="3"/>
      <c r="F111" s="3"/>
      <c r="G111" s="4"/>
      <c r="H111" s="4"/>
      <c r="I111" s="4"/>
      <c r="J111" s="4"/>
      <c r="K111" s="4"/>
    </row>
    <row r="112" spans="1:12" s="12" customFormat="1" x14ac:dyDescent="0.3">
      <c r="A112" s="3"/>
      <c r="B112" s="3"/>
      <c r="C112" s="3"/>
      <c r="D112" s="3"/>
      <c r="E112" s="3"/>
      <c r="F112" s="3"/>
      <c r="G112" s="4"/>
      <c r="H112" s="4"/>
      <c r="I112" s="4"/>
      <c r="J112" s="4"/>
      <c r="K112" s="4"/>
    </row>
    <row r="113" spans="1:11" s="12" customFormat="1" x14ac:dyDescent="0.3">
      <c r="A113" s="3"/>
      <c r="B113" s="3"/>
      <c r="C113" s="3"/>
      <c r="D113" s="3"/>
      <c r="E113" s="3"/>
      <c r="F113" s="3"/>
      <c r="G113" s="4"/>
      <c r="H113" s="4"/>
      <c r="I113" s="4"/>
      <c r="J113" s="4"/>
      <c r="K113" s="4"/>
    </row>
    <row r="114" spans="1:11" s="12" customFormat="1" x14ac:dyDescent="0.3">
      <c r="A114" s="35"/>
      <c r="F114" s="11"/>
      <c r="G114" s="11"/>
      <c r="H114" s="11"/>
      <c r="I114" s="11"/>
      <c r="J114" s="11"/>
      <c r="K114" s="11"/>
    </row>
    <row r="115" spans="1:11" s="12" customFormat="1" x14ac:dyDescent="0.3">
      <c r="A115" s="53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s="12" customFormat="1" x14ac:dyDescent="0.3">
      <c r="A116" s="53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s="12" customFormat="1" x14ac:dyDescent="0.3">
      <c r="A117" s="53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s="12" customFormat="1" x14ac:dyDescent="0.3">
      <c r="A118" s="53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s="12" customFormat="1" x14ac:dyDescent="0.3">
      <c r="A119" s="37"/>
    </row>
    <row r="120" spans="1:11" s="12" customFormat="1" x14ac:dyDescent="0.3">
      <c r="A120" s="38"/>
    </row>
    <row r="121" spans="1:11" s="12" customFormat="1" x14ac:dyDescent="0.3">
      <c r="A121" s="55"/>
      <c r="B121" s="23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1:11" s="12" customFormat="1" x14ac:dyDescent="0.3">
      <c r="A122" s="55"/>
      <c r="B122" s="23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1:11" s="12" customFormat="1" x14ac:dyDescent="0.3">
      <c r="A123" s="55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 s="12" customFormat="1" x14ac:dyDescent="0.3">
      <c r="A124" s="38"/>
      <c r="F124" s="11"/>
      <c r="G124" s="11"/>
    </row>
    <row r="125" spans="1:11" s="12" customFormat="1" x14ac:dyDescent="0.3">
      <c r="A125" s="38"/>
      <c r="F125" s="11"/>
      <c r="G125" s="11"/>
    </row>
    <row r="126" spans="1:11" s="12" customFormat="1" x14ac:dyDescent="0.3">
      <c r="A126" s="38"/>
      <c r="F126" s="11"/>
      <c r="G126" s="11"/>
    </row>
    <row r="127" spans="1:11" s="12" customFormat="1" x14ac:dyDescent="0.3">
      <c r="A127" s="38"/>
      <c r="F127" s="11"/>
      <c r="G127" s="11"/>
    </row>
    <row r="128" spans="1:11" s="12" customFormat="1" x14ac:dyDescent="0.3">
      <c r="A128" s="38"/>
      <c r="F128" s="11"/>
      <c r="G128" s="11"/>
    </row>
    <row r="129" spans="1:7" s="12" customFormat="1" x14ac:dyDescent="0.3">
      <c r="A129" s="38"/>
      <c r="F129" s="11"/>
      <c r="G129" s="11"/>
    </row>
    <row r="130" spans="1:7" s="12" customFormat="1" x14ac:dyDescent="0.3">
      <c r="A130" s="55"/>
    </row>
    <row r="131" spans="1:7" s="12" customFormat="1" x14ac:dyDescent="0.3">
      <c r="A131" s="55"/>
    </row>
    <row r="132" spans="1:7" s="12" customFormat="1" x14ac:dyDescent="0.3">
      <c r="A132" s="38"/>
      <c r="F132" s="11"/>
      <c r="G132" s="11"/>
    </row>
    <row r="133" spans="1:7" s="12" customFormat="1" x14ac:dyDescent="0.3">
      <c r="A133" s="38"/>
      <c r="F133" s="11"/>
      <c r="G133" s="11"/>
    </row>
    <row r="134" spans="1:7" s="12" customFormat="1" x14ac:dyDescent="0.3">
      <c r="A134" s="38"/>
      <c r="F134" s="11"/>
      <c r="G134" s="11"/>
    </row>
    <row r="135" spans="1:7" s="12" customFormat="1" x14ac:dyDescent="0.3">
      <c r="A135" s="38"/>
      <c r="F135" s="11"/>
      <c r="G135" s="11"/>
    </row>
    <row r="136" spans="1:7" s="12" customFormat="1" x14ac:dyDescent="0.3">
      <c r="A136" s="38"/>
      <c r="F136" s="11"/>
      <c r="G136" s="11"/>
    </row>
    <row r="137" spans="1:7" s="12" customFormat="1" x14ac:dyDescent="0.3">
      <c r="A137" s="38"/>
      <c r="F137" s="11"/>
      <c r="G137" s="11"/>
    </row>
    <row r="138" spans="1:7" s="12" customFormat="1" x14ac:dyDescent="0.3">
      <c r="A138" s="38"/>
      <c r="F138" s="11"/>
      <c r="G138" s="11"/>
    </row>
    <row r="139" spans="1:7" s="12" customFormat="1" x14ac:dyDescent="0.3">
      <c r="A139" s="38"/>
      <c r="F139" s="11"/>
      <c r="G139" s="11"/>
    </row>
    <row r="140" spans="1:7" s="12" customFormat="1" x14ac:dyDescent="0.3">
      <c r="A140" s="38"/>
      <c r="F140" s="11"/>
      <c r="G140" s="11"/>
    </row>
    <row r="141" spans="1:7" s="12" customFormat="1" x14ac:dyDescent="0.3">
      <c r="A141" s="38"/>
      <c r="F141" s="11"/>
      <c r="G141" s="11"/>
    </row>
    <row r="142" spans="1:7" s="12" customFormat="1" x14ac:dyDescent="0.3">
      <c r="A142" s="38"/>
      <c r="F142" s="11"/>
      <c r="G142" s="11"/>
    </row>
    <row r="143" spans="1:7" s="12" customFormat="1" x14ac:dyDescent="0.3">
      <c r="A143" s="56"/>
    </row>
    <row r="144" spans="1:7" s="12" customFormat="1" x14ac:dyDescent="0.3">
      <c r="A144" s="56"/>
    </row>
    <row r="145" spans="1:7" s="12" customFormat="1" x14ac:dyDescent="0.3">
      <c r="A145" s="38"/>
      <c r="F145" s="11"/>
      <c r="G145" s="11"/>
    </row>
    <row r="146" spans="1:7" s="12" customFormat="1" x14ac:dyDescent="0.3">
      <c r="A146" s="38"/>
      <c r="F146" s="11"/>
      <c r="G146" s="11"/>
    </row>
    <row r="147" spans="1:7" s="12" customFormat="1" x14ac:dyDescent="0.3">
      <c r="A147" s="38"/>
      <c r="F147" s="11"/>
      <c r="G147" s="11"/>
    </row>
    <row r="148" spans="1:7" s="12" customFormat="1" x14ac:dyDescent="0.3">
      <c r="A148" s="38"/>
      <c r="F148" s="11"/>
      <c r="G148" s="11"/>
    </row>
    <row r="149" spans="1:7" s="12" customFormat="1" x14ac:dyDescent="0.3">
      <c r="A149" s="56"/>
    </row>
    <row r="150" spans="1:7" s="12" customFormat="1" x14ac:dyDescent="0.3">
      <c r="A150" s="56"/>
    </row>
    <row r="151" spans="1:7" s="12" customFormat="1" x14ac:dyDescent="0.3">
      <c r="A151" s="38"/>
      <c r="F151" s="11"/>
      <c r="G151" s="11"/>
    </row>
    <row r="152" spans="1:7" s="12" customFormat="1" x14ac:dyDescent="0.3">
      <c r="A152" s="38"/>
      <c r="F152" s="11"/>
      <c r="G152" s="11"/>
    </row>
    <row r="153" spans="1:7" s="12" customFormat="1" x14ac:dyDescent="0.3">
      <c r="A153" s="38"/>
      <c r="F153" s="11"/>
      <c r="G153" s="11"/>
    </row>
    <row r="154" spans="1:7" s="12" customFormat="1" x14ac:dyDescent="0.3">
      <c r="A154" s="38"/>
      <c r="F154" s="11"/>
      <c r="G154" s="11"/>
    </row>
    <row r="155" spans="1:7" s="12" customFormat="1" x14ac:dyDescent="0.3">
      <c r="A155" s="38"/>
      <c r="F155" s="11"/>
      <c r="G155" s="11"/>
    </row>
    <row r="156" spans="1:7" s="12" customFormat="1" x14ac:dyDescent="0.3">
      <c r="A156" s="56"/>
    </row>
    <row r="157" spans="1:7" s="12" customFormat="1" x14ac:dyDescent="0.3">
      <c r="A157" s="56"/>
    </row>
    <row r="158" spans="1:7" s="12" customFormat="1" x14ac:dyDescent="0.3">
      <c r="A158" s="38"/>
      <c r="F158" s="11"/>
      <c r="G158" s="11"/>
    </row>
    <row r="159" spans="1:7" s="12" customFormat="1" x14ac:dyDescent="0.3">
      <c r="A159" s="38"/>
      <c r="F159" s="11"/>
      <c r="G159" s="11"/>
    </row>
    <row r="160" spans="1:7" s="12" customFormat="1" x14ac:dyDescent="0.3">
      <c r="A160" s="38"/>
      <c r="F160" s="11"/>
      <c r="G160" s="11"/>
    </row>
    <row r="161" spans="1:7" s="12" customFormat="1" x14ac:dyDescent="0.3">
      <c r="A161" s="38"/>
      <c r="F161" s="11"/>
      <c r="G161" s="11"/>
    </row>
    <row r="162" spans="1:7" s="12" customFormat="1" x14ac:dyDescent="0.3">
      <c r="A162" s="38"/>
      <c r="F162" s="11"/>
      <c r="G162" s="11"/>
    </row>
    <row r="163" spans="1:7" s="12" customFormat="1" x14ac:dyDescent="0.3">
      <c r="A163" s="56"/>
    </row>
    <row r="164" spans="1:7" s="12" customFormat="1" x14ac:dyDescent="0.3">
      <c r="A164" s="56"/>
    </row>
    <row r="165" spans="1:7" s="12" customFormat="1" x14ac:dyDescent="0.3">
      <c r="A165" s="38"/>
      <c r="F165" s="11"/>
      <c r="G165" s="11"/>
    </row>
    <row r="166" spans="1:7" s="12" customFormat="1" x14ac:dyDescent="0.3">
      <c r="A166" s="38"/>
      <c r="F166" s="11"/>
      <c r="G166" s="11"/>
    </row>
    <row r="167" spans="1:7" s="12" customFormat="1" x14ac:dyDescent="0.3">
      <c r="A167" s="38"/>
      <c r="F167" s="11"/>
      <c r="G167" s="11"/>
    </row>
    <row r="168" spans="1:7" s="12" customFormat="1" x14ac:dyDescent="0.3">
      <c r="A168" s="38"/>
      <c r="F168" s="11"/>
      <c r="G168" s="11"/>
    </row>
    <row r="169" spans="1:7" s="12" customFormat="1" x14ac:dyDescent="0.3">
      <c r="A169" s="38"/>
      <c r="F169" s="11"/>
      <c r="G169" s="11"/>
    </row>
    <row r="170" spans="1:7" s="12" customFormat="1" x14ac:dyDescent="0.3">
      <c r="A170" s="56"/>
    </row>
    <row r="171" spans="1:7" s="12" customFormat="1" x14ac:dyDescent="0.3">
      <c r="A171" s="56"/>
    </row>
    <row r="172" spans="1:7" s="12" customFormat="1" x14ac:dyDescent="0.3">
      <c r="A172" s="38"/>
      <c r="F172" s="11"/>
      <c r="G172" s="11"/>
    </row>
    <row r="173" spans="1:7" s="12" customFormat="1" x14ac:dyDescent="0.3">
      <c r="A173" s="38"/>
      <c r="F173" s="11"/>
      <c r="G173" s="11"/>
    </row>
    <row r="174" spans="1:7" s="12" customFormat="1" x14ac:dyDescent="0.3">
      <c r="A174" s="38"/>
      <c r="F174" s="11"/>
      <c r="G174" s="11"/>
    </row>
    <row r="175" spans="1:7" s="12" customFormat="1" x14ac:dyDescent="0.3">
      <c r="A175" s="56"/>
    </row>
    <row r="176" spans="1:7" s="12" customFormat="1" x14ac:dyDescent="0.3">
      <c r="A176" s="56"/>
    </row>
    <row r="177" spans="1:7" s="12" customFormat="1" x14ac:dyDescent="0.3">
      <c r="A177" s="38"/>
      <c r="F177" s="11"/>
      <c r="G177" s="11"/>
    </row>
    <row r="178" spans="1:7" s="12" customFormat="1" x14ac:dyDescent="0.3">
      <c r="A178" s="38"/>
      <c r="F178" s="11"/>
      <c r="G178" s="11"/>
    </row>
    <row r="179" spans="1:7" s="12" customFormat="1" x14ac:dyDescent="0.3">
      <c r="A179" s="38"/>
      <c r="F179" s="11"/>
      <c r="G179" s="11"/>
    </row>
    <row r="180" spans="1:7" s="12" customFormat="1" x14ac:dyDescent="0.3">
      <c r="A180" s="38"/>
      <c r="F180" s="11"/>
      <c r="G180" s="11"/>
    </row>
    <row r="181" spans="1:7" s="12" customFormat="1" x14ac:dyDescent="0.3">
      <c r="A181" s="38"/>
      <c r="F181" s="11"/>
      <c r="G181" s="11"/>
    </row>
    <row r="182" spans="1:7" s="12" customFormat="1" x14ac:dyDescent="0.3">
      <c r="A182" s="56"/>
    </row>
    <row r="183" spans="1:7" s="12" customFormat="1" x14ac:dyDescent="0.3">
      <c r="A183" s="56"/>
    </row>
    <row r="184" spans="1:7" s="12" customFormat="1" x14ac:dyDescent="0.3">
      <c r="A184" s="38"/>
      <c r="F184" s="11"/>
      <c r="G184" s="11"/>
    </row>
    <row r="185" spans="1:7" s="12" customFormat="1" x14ac:dyDescent="0.3">
      <c r="A185" s="38"/>
      <c r="F185" s="11"/>
      <c r="G185" s="11"/>
    </row>
    <row r="186" spans="1:7" s="12" customFormat="1" x14ac:dyDescent="0.3">
      <c r="A186" s="38"/>
      <c r="F186" s="11"/>
      <c r="G186" s="11"/>
    </row>
    <row r="187" spans="1:7" s="12" customFormat="1" x14ac:dyDescent="0.3">
      <c r="A187" s="38"/>
      <c r="F187" s="11"/>
      <c r="G187" s="11"/>
    </row>
    <row r="188" spans="1:7" s="12" customFormat="1" x14ac:dyDescent="0.3">
      <c r="A188" s="38"/>
      <c r="F188" s="11"/>
      <c r="G188" s="11"/>
    </row>
    <row r="189" spans="1:7" s="12" customFormat="1" x14ac:dyDescent="0.3">
      <c r="A189" s="38"/>
      <c r="F189" s="11"/>
      <c r="G189" s="11"/>
    </row>
    <row r="190" spans="1:7" s="12" customFormat="1" x14ac:dyDescent="0.3">
      <c r="A190" s="38"/>
      <c r="F190" s="11"/>
      <c r="G190" s="11"/>
    </row>
    <row r="191" spans="1:7" s="12" customFormat="1" x14ac:dyDescent="0.3">
      <c r="A191" s="38"/>
      <c r="F191" s="11"/>
      <c r="G191" s="11"/>
    </row>
    <row r="192" spans="1:7" s="12" customFormat="1" x14ac:dyDescent="0.3">
      <c r="A192" s="56"/>
    </row>
    <row r="193" spans="1:7" s="12" customFormat="1" x14ac:dyDescent="0.3">
      <c r="A193" s="56"/>
    </row>
    <row r="194" spans="1:7" s="12" customFormat="1" x14ac:dyDescent="0.3">
      <c r="A194" s="38"/>
      <c r="F194" s="11"/>
      <c r="G194" s="11"/>
    </row>
    <row r="195" spans="1:7" s="12" customFormat="1" x14ac:dyDescent="0.3">
      <c r="A195" s="38"/>
      <c r="F195" s="11"/>
      <c r="G195" s="11"/>
    </row>
    <row r="196" spans="1:7" s="12" customFormat="1" x14ac:dyDescent="0.3">
      <c r="A196" s="38"/>
      <c r="F196" s="11"/>
      <c r="G196" s="11"/>
    </row>
    <row r="197" spans="1:7" s="12" customFormat="1" x14ac:dyDescent="0.3">
      <c r="A197" s="38"/>
      <c r="F197" s="11"/>
      <c r="G197" s="11"/>
    </row>
    <row r="198" spans="1:7" s="12" customFormat="1" x14ac:dyDescent="0.3">
      <c r="A198" s="38"/>
      <c r="F198" s="11"/>
      <c r="G198" s="11"/>
    </row>
    <row r="199" spans="1:7" s="12" customFormat="1" x14ac:dyDescent="0.3">
      <c r="A199" s="56"/>
    </row>
    <row r="200" spans="1:7" s="12" customFormat="1" x14ac:dyDescent="0.3">
      <c r="A200" s="56"/>
    </row>
    <row r="201" spans="1:7" s="12" customFormat="1" x14ac:dyDescent="0.3">
      <c r="A201" s="38"/>
      <c r="F201" s="11"/>
      <c r="G201" s="11"/>
    </row>
    <row r="202" spans="1:7" s="12" customFormat="1" x14ac:dyDescent="0.3">
      <c r="A202" s="38"/>
      <c r="F202" s="11"/>
      <c r="G202" s="11"/>
    </row>
    <row r="203" spans="1:7" s="12" customFormat="1" x14ac:dyDescent="0.3">
      <c r="A203" s="38"/>
      <c r="F203" s="11"/>
      <c r="G203" s="11"/>
    </row>
    <row r="204" spans="1:7" s="12" customFormat="1" x14ac:dyDescent="0.3">
      <c r="A204" s="38"/>
      <c r="F204" s="11"/>
      <c r="G204" s="11"/>
    </row>
    <row r="205" spans="1:7" s="12" customFormat="1" x14ac:dyDescent="0.3">
      <c r="A205" s="38"/>
      <c r="F205" s="11"/>
      <c r="G205" s="11"/>
    </row>
    <row r="206" spans="1:7" s="12" customFormat="1" x14ac:dyDescent="0.3">
      <c r="A206" s="38"/>
      <c r="F206" s="11"/>
      <c r="G206" s="11"/>
    </row>
    <row r="207" spans="1:7" s="12" customFormat="1" x14ac:dyDescent="0.3">
      <c r="A207" s="38"/>
      <c r="F207" s="11"/>
      <c r="G207" s="11"/>
    </row>
    <row r="208" spans="1:7" s="12" customFormat="1" x14ac:dyDescent="0.3">
      <c r="A208" s="38"/>
      <c r="F208" s="11"/>
      <c r="G208" s="11"/>
    </row>
    <row r="209" spans="1:7" s="12" customFormat="1" x14ac:dyDescent="0.3">
      <c r="A209" s="38"/>
      <c r="F209" s="11"/>
      <c r="G209" s="11"/>
    </row>
    <row r="210" spans="1:7" s="12" customFormat="1" x14ac:dyDescent="0.3">
      <c r="A210" s="38"/>
      <c r="F210" s="11"/>
      <c r="G210" s="11"/>
    </row>
    <row r="211" spans="1:7" s="12" customFormat="1" x14ac:dyDescent="0.3">
      <c r="A211" s="38"/>
      <c r="F211" s="11"/>
      <c r="G211" s="11"/>
    </row>
    <row r="212" spans="1:7" s="12" customFormat="1" x14ac:dyDescent="0.3">
      <c r="A212" s="38"/>
      <c r="F212" s="11"/>
      <c r="G212" s="11"/>
    </row>
    <row r="213" spans="1:7" s="12" customFormat="1" x14ac:dyDescent="0.3">
      <c r="A213" s="38"/>
      <c r="F213" s="11"/>
      <c r="G213" s="11"/>
    </row>
    <row r="214" spans="1:7" s="12" customFormat="1" x14ac:dyDescent="0.3">
      <c r="A214" s="56"/>
    </row>
    <row r="215" spans="1:7" s="12" customFormat="1" x14ac:dyDescent="0.3">
      <c r="A215" s="56"/>
    </row>
    <row r="216" spans="1:7" s="12" customFormat="1" x14ac:dyDescent="0.3">
      <c r="A216" s="38"/>
      <c r="F216" s="11"/>
      <c r="G216" s="11"/>
    </row>
    <row r="217" spans="1:7" s="12" customFormat="1" x14ac:dyDescent="0.3">
      <c r="A217" s="38"/>
      <c r="F217" s="11"/>
      <c r="G217" s="11"/>
    </row>
    <row r="218" spans="1:7" s="12" customFormat="1" x14ac:dyDescent="0.3">
      <c r="A218" s="38"/>
      <c r="F218" s="11"/>
      <c r="G218" s="11"/>
    </row>
    <row r="219" spans="1:7" s="12" customFormat="1" x14ac:dyDescent="0.3">
      <c r="A219" s="38"/>
      <c r="F219" s="11"/>
      <c r="G219" s="11"/>
    </row>
    <row r="220" spans="1:7" s="12" customFormat="1" x14ac:dyDescent="0.3">
      <c r="A220" s="38"/>
    </row>
    <row r="221" spans="1:7" x14ac:dyDescent="0.3">
      <c r="A221" s="39"/>
    </row>
  </sheetData>
  <mergeCells count="7">
    <mergeCell ref="A2:L2"/>
    <mergeCell ref="A3:L3"/>
    <mergeCell ref="J6:K6"/>
    <mergeCell ref="B6:E6"/>
    <mergeCell ref="F6:I6"/>
    <mergeCell ref="A6:A7"/>
    <mergeCell ref="L6:L7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dcterms:created xsi:type="dcterms:W3CDTF">2015-05-15T07:43:01Z</dcterms:created>
  <dcterms:modified xsi:type="dcterms:W3CDTF">2020-05-25T11:37:12Z</dcterms:modified>
</cp:coreProperties>
</file>