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3" windowWidth="15139" windowHeight="599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1" i="1"/>
  <c r="C104" l="1"/>
  <c r="D104"/>
  <c r="E104"/>
  <c r="F104"/>
  <c r="G104"/>
  <c r="H104"/>
  <c r="I104"/>
  <c r="J104"/>
  <c r="B104"/>
  <c r="C89"/>
  <c r="D89"/>
  <c r="E89"/>
  <c r="F89"/>
  <c r="G89"/>
  <c r="H89"/>
  <c r="I89"/>
  <c r="J89"/>
  <c r="B89"/>
  <c r="C82"/>
  <c r="D82"/>
  <c r="E82"/>
  <c r="F82"/>
  <c r="G82"/>
  <c r="H82"/>
  <c r="I82"/>
  <c r="J82"/>
  <c r="B82"/>
  <c r="C72"/>
  <c r="D72"/>
  <c r="E72"/>
  <c r="F72"/>
  <c r="G72"/>
  <c r="H72"/>
  <c r="I72"/>
  <c r="J72"/>
  <c r="B72"/>
  <c r="B65"/>
  <c r="C65"/>
  <c r="D65"/>
  <c r="E65"/>
  <c r="F65"/>
  <c r="G65"/>
  <c r="H65"/>
  <c r="I65"/>
  <c r="J65"/>
  <c r="C60"/>
  <c r="D60"/>
  <c r="E60"/>
  <c r="F60"/>
  <c r="G60"/>
  <c r="H60"/>
  <c r="I60"/>
  <c r="J60"/>
  <c r="B60"/>
  <c r="C53"/>
  <c r="D53"/>
  <c r="E53"/>
  <c r="F53"/>
  <c r="G53"/>
  <c r="H53"/>
  <c r="I53"/>
  <c r="J53"/>
  <c r="B53"/>
  <c r="C46"/>
  <c r="D46"/>
  <c r="E46"/>
  <c r="F46"/>
  <c r="G46"/>
  <c r="H46"/>
  <c r="I46"/>
  <c r="J46"/>
  <c r="B46"/>
  <c r="C39"/>
  <c r="D39"/>
  <c r="E39"/>
  <c r="F39"/>
  <c r="G39"/>
  <c r="H39"/>
  <c r="I39"/>
  <c r="J39"/>
  <c r="B39"/>
  <c r="C33"/>
  <c r="D33"/>
  <c r="E33"/>
  <c r="F33"/>
  <c r="G33"/>
  <c r="H33"/>
  <c r="I33"/>
  <c r="J33"/>
  <c r="B33"/>
  <c r="C28"/>
  <c r="D28"/>
  <c r="E28"/>
  <c r="F28"/>
  <c r="G28"/>
  <c r="H28"/>
  <c r="I28"/>
  <c r="J28"/>
  <c r="B28"/>
  <c r="C19"/>
  <c r="D19"/>
  <c r="E19"/>
  <c r="F19"/>
  <c r="G19"/>
  <c r="H19"/>
  <c r="I19"/>
  <c r="J19"/>
  <c r="B19"/>
  <c r="C11"/>
  <c r="D11"/>
  <c r="E11"/>
  <c r="F11"/>
  <c r="G11"/>
  <c r="H11"/>
  <c r="I11"/>
  <c r="J11"/>
  <c r="C9" l="1"/>
  <c r="G9"/>
  <c r="B9"/>
  <c r="J9"/>
  <c r="F9"/>
  <c r="H9"/>
  <c r="D9"/>
  <c r="I9"/>
  <c r="E9"/>
</calcChain>
</file>

<file path=xl/sharedStrings.xml><?xml version="1.0" encoding="utf-8"?>
<sst xmlns="http://schemas.openxmlformats.org/spreadsheetml/2006/main" count="396" uniqueCount="193">
  <si>
    <t>Σε τόννους</t>
  </si>
  <si>
    <t>In tons</t>
  </si>
  <si>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</si>
  <si>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</si>
  <si>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</si>
  <si>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</si>
  <si>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</si>
  <si>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</si>
  <si>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</si>
  <si>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</si>
  <si>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</si>
  <si>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</si>
  <si>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</si>
  <si>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</si>
  <si>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</si>
  <si>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</si>
  <si>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</si>
  <si>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</si>
  <si>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</si>
  <si>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</si>
  <si>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</si>
  <si>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</si>
  <si>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</si>
  <si>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</si>
  <si>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</si>
  <si>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</si>
  <si>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</si>
  <si>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</si>
  <si>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</si>
  <si>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</si>
  <si>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</si>
  <si>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</si>
  <si>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</si>
  <si>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</si>
  <si>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</si>
  <si>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</si>
  <si>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</si>
  <si>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</si>
  <si>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</si>
  <si>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</si>
  <si>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</si>
  <si>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</si>
  <si>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</si>
  <si>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</si>
  <si>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</si>
  <si>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</si>
  <si>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</si>
  <si>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</si>
  <si>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</si>
  <si>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</si>
  <si>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</si>
  <si>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</si>
  <si>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</si>
  <si>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</si>
  <si>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</si>
  <si>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</si>
  <si>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</si>
  <si>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</si>
  <si>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</si>
  <si>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</si>
  <si>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</si>
  <si>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</si>
  <si>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</si>
  <si>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</si>
  <si>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</si>
  <si>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</si>
  <si>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</si>
  <si>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</si>
  <si>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</si>
  <si>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</si>
  <si>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</si>
  <si>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</si>
  <si>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</si>
  <si>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</si>
  <si>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</si>
  <si>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</si>
  <si>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</si>
  <si>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</si>
  <si>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</si>
  <si>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</si>
  <si>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</si>
  <si>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</si>
  <si>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</si>
  <si>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</si>
  <si>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</si>
  <si>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</si>
  <si>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</si>
  <si>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</si>
  <si>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</si>
  <si>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</si>
  <si>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</si>
  <si>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</si>
  <si>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</si>
  <si>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</si>
  <si>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</si>
  <si>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</si>
  <si>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</si>
  <si>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</si>
  <si>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</si>
  <si>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</si>
  <si>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</si>
  <si>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</si>
  <si>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</si>
  <si>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</si>
  <si>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</si>
  <si>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</si>
  <si>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</si>
  <si>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</si>
  <si>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</si>
  <si>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</si>
  <si>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</si>
  <si>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</si>
  <si>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</si>
  <si>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</si>
  <si>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</si>
  <si>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</si>
  <si>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</si>
  <si>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</si>
  <si>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</si>
  <si>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</si>
  <si>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</si>
  <si>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</si>
  <si>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</si>
  <si>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</si>
  <si>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</si>
  <si>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</si>
  <si>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</si>
  <si>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</si>
  <si>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</si>
  <si>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</si>
  <si>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</si>
  <si>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</si>
  <si>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</si>
  <si>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</si>
  <si>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</si>
  <si>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</si>
  <si>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</si>
  <si>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</si>
  <si>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</si>
  <si>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</si>
  <si>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</si>
  <si>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</si>
  <si>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</si>
  <si>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</si>
  <si>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</si>
  <si>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</si>
  <si>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</si>
  <si>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</si>
  <si>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</si>
  <si>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</si>
  <si>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</si>
  <si>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</si>
  <si>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</si>
  <si>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</si>
  <si>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</si>
  <si>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</si>
  <si>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</si>
  <si>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</si>
  <si>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</si>
  <si>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</si>
  <si>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</si>
  <si>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</si>
  <si>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</si>
  <si>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</si>
  <si>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</si>
  <si>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</si>
  <si>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</si>
  <si>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</si>
  <si>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</si>
  <si>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</si>
  <si>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</si>
  <si>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</si>
  <si>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</si>
  <si>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</si>
  <si>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</si>
  <si>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</si>
  <si>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</si>
  <si>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</si>
  <si>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Περιφέρεια Δυτικής Μακεδονίας</t>
  </si>
  <si>
    <t>Region of Western Macedonia</t>
  </si>
  <si>
    <t>Μικρών ζώων
Small animals</t>
  </si>
  <si>
    <t>Μαλλιά προβάτων
Sheep wool</t>
  </si>
  <si>
    <t>Τρίχες αιγών
Goat hairs</t>
  </si>
  <si>
    <t>Λίπος χοιρινό
Lard</t>
  </si>
  <si>
    <t>Μέλι
Honey</t>
  </si>
  <si>
    <t>Κερί
Wax</t>
  </si>
  <si>
    <t>Κουκούλια, χλωρά
Cocoons, fresh</t>
  </si>
  <si>
    <t>Δέρματα νωπά (τεμάχια) 
Hides and skins
(pieces)</t>
  </si>
  <si>
    <t>Μεγάλων ζώων 
Large animals</t>
  </si>
  <si>
    <t>Αυγά 
(χιλιάδες τεμάχια)
Eggs 
(thousand pieces)</t>
  </si>
  <si>
    <t>―</t>
  </si>
  <si>
    <t>Πίνακας 7γ. Παραγωγή λοιπών κτηνοτροφικών προϊόντων, κατά Περιφέρεια και Περιφερειακή Ενότητα, 2017</t>
  </si>
  <si>
    <t>Table 7c. Production of other primary livestock by-products, by Region and Regional Unities,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</si>
</sst>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Font="1" applyBorder="1"/>
    <xf numFmtId="49" fontId="3" fillId="0" borderId="0" xfId="0" applyNumberFormat="1" applyFont="1" applyFill="1" applyBorder="1" applyAlignment="1" applyProtection="1">
      <alignment horizontal="left" wrapText="1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/>
    <xf numFmtId="49" fontId="2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2" xfId="0" applyNumberFormat="1" applyFont="1" applyBorder="1" applyAlignment="1">
      <alignment horizontal="right" vertical="top"/>
    </xf>
    <xf numFmtId="3" fontId="7" fillId="0" borderId="4" xfId="0" applyNumberFormat="1" applyFont="1" applyBorder="1" applyAlignment="1">
      <alignment horizontal="right" vertical="top"/>
    </xf>
    <xf numFmtId="3" fontId="7" fillId="0" borderId="5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/>
    </xf>
    <xf numFmtId="3" fontId="7" fillId="0" borderId="7" xfId="0" applyNumberFormat="1" applyFont="1" applyBorder="1" applyAlignment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3" fontId="4" fillId="0" borderId="2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9"/>
  <sheetViews>
    <sheetView showGridLines="0" tabSelected="1" zoomScaleNormal="100" workbookViewId="0">
      <selection activeCell="J17" sqref="J17"/>
    </sheetView>
  </sheetViews>
  <sheetFormatPr defaultRowHeight="15.05"/>
  <cols>
    <col min="1" max="1" width="43.109375" style="2" bestFit="1" customWidth="1"/>
    <col min="2" max="2" width="12.33203125" style="2" customWidth="1"/>
    <col min="3" max="3" width="14.21875" style="2" bestFit="1" customWidth="1"/>
    <col min="4" max="4" width="13" style="2" customWidth="1"/>
    <col min="5" max="5" width="10.109375" style="2" customWidth="1"/>
    <col min="6" max="6" width="8.6640625" style="2" customWidth="1"/>
    <col min="7" max="7" width="16.6640625" style="2" customWidth="1"/>
    <col min="8" max="8" width="8.21875" style="2" bestFit="1" customWidth="1"/>
    <col min="9" max="9" width="6.21875" style="2" bestFit="1" customWidth="1"/>
    <col min="10" max="10" width="10.77734375" style="2" bestFit="1" customWidth="1"/>
    <col min="11" max="11" width="10.21875" style="2" customWidth="1"/>
    <col min="12" max="12" width="14.44140625" style="2" customWidth="1"/>
    <col min="13" max="13" width="14.33203125" style="2" customWidth="1"/>
    <col min="14" max="16384" width="8.88671875" style="2"/>
  </cols>
  <sheetData>
    <row r="2" spans="1:16" ht="18.2">
      <c r="A2" s="28" t="s">
        <v>191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  <c r="O2" s="1"/>
      <c r="P2" s="1"/>
    </row>
    <row r="3" spans="1:16" ht="18.2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  <c r="O3" s="1"/>
      <c r="P3" s="1"/>
    </row>
    <row r="4" spans="1:16" ht="15.65" thickBot="1">
      <c r="A4" s="19" t="s">
        <v>0</v>
      </c>
      <c r="B4" s="3"/>
      <c r="C4" s="3"/>
      <c r="D4" s="3"/>
      <c r="E4" s="3"/>
      <c r="F4" s="3"/>
      <c r="G4" s="3"/>
      <c r="H4" s="3"/>
      <c r="I4" s="3"/>
      <c r="J4" s="3"/>
      <c r="K4" s="4"/>
      <c r="L4" s="29" t="s">
        <v>1</v>
      </c>
      <c r="M4" s="29"/>
      <c r="N4" s="5"/>
      <c r="O4" s="5"/>
      <c r="P4" s="5"/>
    </row>
    <row r="5" spans="1:16">
      <c r="A5" s="30" t="s">
        <v>2</v>
      </c>
      <c r="B5" s="33" t="s">
        <v>187</v>
      </c>
      <c r="C5" s="34"/>
      <c r="D5" s="37" t="s">
        <v>181</v>
      </c>
      <c r="E5" s="37" t="s">
        <v>182</v>
      </c>
      <c r="F5" s="37" t="s">
        <v>183</v>
      </c>
      <c r="G5" s="37" t="s">
        <v>189</v>
      </c>
      <c r="H5" s="34" t="s">
        <v>184</v>
      </c>
      <c r="I5" s="37" t="s">
        <v>185</v>
      </c>
      <c r="J5" s="39" t="s">
        <v>186</v>
      </c>
      <c r="K5" s="41" t="s">
        <v>3</v>
      </c>
      <c r="L5" s="42"/>
      <c r="M5" s="42"/>
    </row>
    <row r="6" spans="1:16" ht="58.85" customHeight="1">
      <c r="A6" s="31"/>
      <c r="B6" s="35"/>
      <c r="C6" s="36"/>
      <c r="D6" s="38"/>
      <c r="E6" s="38"/>
      <c r="F6" s="38"/>
      <c r="G6" s="38"/>
      <c r="H6" s="57"/>
      <c r="I6" s="38"/>
      <c r="J6" s="40"/>
      <c r="K6" s="43"/>
      <c r="L6" s="44"/>
      <c r="M6" s="44"/>
    </row>
    <row r="7" spans="1:16">
      <c r="A7" s="31"/>
      <c r="B7" s="47" t="s">
        <v>180</v>
      </c>
      <c r="C7" s="49" t="s">
        <v>188</v>
      </c>
      <c r="D7" s="38"/>
      <c r="E7" s="38"/>
      <c r="F7" s="38"/>
      <c r="G7" s="38"/>
      <c r="H7" s="57"/>
      <c r="I7" s="38"/>
      <c r="J7" s="40"/>
      <c r="K7" s="43"/>
      <c r="L7" s="44"/>
      <c r="M7" s="44"/>
    </row>
    <row r="8" spans="1:16" ht="53.85" customHeight="1" thickBot="1">
      <c r="A8" s="32"/>
      <c r="B8" s="48"/>
      <c r="C8" s="38"/>
      <c r="D8" s="38"/>
      <c r="E8" s="38"/>
      <c r="F8" s="38"/>
      <c r="G8" s="38"/>
      <c r="H8" s="57"/>
      <c r="I8" s="38"/>
      <c r="J8" s="40"/>
      <c r="K8" s="45"/>
      <c r="L8" s="46"/>
      <c r="M8" s="46"/>
    </row>
    <row r="9" spans="1:16">
      <c r="A9" s="60" t="s">
        <v>4</v>
      </c>
      <c r="B9" s="61">
        <f>SUM(B11,B19,B28,B33,B39,B46,B53,B60,B65,B72,B82,B89,B104)</f>
        <v>6366134</v>
      </c>
      <c r="C9" s="58">
        <f>SUM(C11,C19,C28,C33,C39,C46,C53,C60,C65,C72,C82,C89,C104)</f>
        <v>174670</v>
      </c>
      <c r="D9" s="58">
        <f t="shared" ref="D9:J9" si="0">SUM(D11,D19,D28,D33,D39,D46,D53,D60,D65,D72,D82,D89,D104)</f>
        <v>5835.9650000000001</v>
      </c>
      <c r="E9" s="58">
        <f t="shared" si="0"/>
        <v>1103.5640000000001</v>
      </c>
      <c r="F9" s="58">
        <f t="shared" si="0"/>
        <v>1006.8069999999999</v>
      </c>
      <c r="G9" s="58">
        <f>SUM(G11,G19,G28,G33,G39,G46,G53,G60,G65,G72,G82,G89,G104)</f>
        <v>1344514.352</v>
      </c>
      <c r="H9" s="58">
        <f t="shared" si="0"/>
        <v>21938.897000000001</v>
      </c>
      <c r="I9" s="58">
        <f t="shared" si="0"/>
        <v>753.15000000000009</v>
      </c>
      <c r="J9" s="53">
        <f t="shared" si="0"/>
        <v>29.6</v>
      </c>
      <c r="K9" s="55" t="s">
        <v>5</v>
      </c>
      <c r="L9" s="55"/>
      <c r="M9" s="55"/>
      <c r="N9" s="6"/>
    </row>
    <row r="10" spans="1:16">
      <c r="A10" s="50"/>
      <c r="B10" s="62"/>
      <c r="C10" s="59"/>
      <c r="D10" s="59"/>
      <c r="E10" s="59"/>
      <c r="F10" s="59"/>
      <c r="G10" s="59"/>
      <c r="H10" s="59"/>
      <c r="I10" s="59"/>
      <c r="J10" s="54"/>
      <c r="K10" s="56"/>
      <c r="L10" s="56"/>
      <c r="M10" s="56"/>
      <c r="N10" s="6"/>
    </row>
    <row r="11" spans="1:16">
      <c r="A11" s="50" t="s">
        <v>6</v>
      </c>
      <c r="B11" s="51">
        <f>SUM(B13:B18)</f>
        <v>317106</v>
      </c>
      <c r="C11" s="52">
        <f t="shared" ref="C11:J11" si="1">SUM(C13:C18)</f>
        <v>22038</v>
      </c>
      <c r="D11" s="52">
        <f t="shared" si="1"/>
        <v>375.83299999999997</v>
      </c>
      <c r="E11" s="52">
        <f t="shared" si="1"/>
        <v>125.063</v>
      </c>
      <c r="F11" s="52">
        <f t="shared" si="1"/>
        <v>408.20799999999997</v>
      </c>
      <c r="G11" s="52">
        <f t="shared" si="1"/>
        <v>114008.78199999999</v>
      </c>
      <c r="H11" s="52">
        <f t="shared" si="1"/>
        <v>2585.8440000000001</v>
      </c>
      <c r="I11" s="52">
        <f t="shared" si="1"/>
        <v>47.998999999999995</v>
      </c>
      <c r="J11" s="54">
        <f t="shared" si="1"/>
        <v>27.792000000000002</v>
      </c>
      <c r="K11" s="56" t="s">
        <v>7</v>
      </c>
      <c r="L11" s="56"/>
      <c r="M11" s="56"/>
      <c r="N11" s="6"/>
    </row>
    <row r="12" spans="1:16">
      <c r="A12" s="50"/>
      <c r="B12" s="51"/>
      <c r="C12" s="52"/>
      <c r="D12" s="52"/>
      <c r="E12" s="52"/>
      <c r="F12" s="52"/>
      <c r="G12" s="52"/>
      <c r="H12" s="52"/>
      <c r="I12" s="52"/>
      <c r="J12" s="54"/>
      <c r="K12" s="56"/>
      <c r="L12" s="56"/>
      <c r="M12" s="56"/>
      <c r="N12" s="6"/>
    </row>
    <row r="13" spans="1:16">
      <c r="A13" s="7" t="s">
        <v>8</v>
      </c>
      <c r="B13" s="22">
        <v>53014</v>
      </c>
      <c r="C13" s="20">
        <v>3498</v>
      </c>
      <c r="D13" s="20">
        <v>86.325000000000003</v>
      </c>
      <c r="E13" s="21">
        <v>30.172999999999998</v>
      </c>
      <c r="F13" s="20" t="s">
        <v>190</v>
      </c>
      <c r="G13" s="21">
        <v>7597.3329999999996</v>
      </c>
      <c r="H13" s="20">
        <v>252.637</v>
      </c>
      <c r="I13" s="20">
        <v>3.649</v>
      </c>
      <c r="J13" s="23" t="s">
        <v>190</v>
      </c>
      <c r="K13" s="8" t="s">
        <v>9</v>
      </c>
      <c r="L13" s="9"/>
      <c r="M13" s="9"/>
      <c r="N13" s="6"/>
    </row>
    <row r="14" spans="1:16">
      <c r="A14" s="7" t="s">
        <v>10</v>
      </c>
      <c r="B14" s="22">
        <v>78271</v>
      </c>
      <c r="C14" s="20">
        <v>4953</v>
      </c>
      <c r="D14" s="20">
        <v>76.174999999999997</v>
      </c>
      <c r="E14" s="21">
        <v>17.646000000000001</v>
      </c>
      <c r="F14" s="20">
        <v>305.89499999999998</v>
      </c>
      <c r="G14" s="21">
        <v>4336.51</v>
      </c>
      <c r="H14" s="20">
        <v>264.00900000000001</v>
      </c>
      <c r="I14" s="20">
        <v>6.1520000000000001</v>
      </c>
      <c r="J14" s="23" t="s">
        <v>190</v>
      </c>
      <c r="K14" s="8" t="s">
        <v>11</v>
      </c>
      <c r="L14" s="9"/>
      <c r="M14" s="9"/>
      <c r="N14" s="6"/>
    </row>
    <row r="15" spans="1:16">
      <c r="A15" s="7" t="s">
        <v>12</v>
      </c>
      <c r="B15" s="22">
        <v>36551</v>
      </c>
      <c r="C15" s="20">
        <v>3091</v>
      </c>
      <c r="D15" s="20">
        <v>70.307000000000002</v>
      </c>
      <c r="E15" s="21">
        <v>29.652000000000001</v>
      </c>
      <c r="F15" s="20">
        <v>102.313</v>
      </c>
      <c r="G15" s="21">
        <v>84509.684999999998</v>
      </c>
      <c r="H15" s="20">
        <v>883.89200000000005</v>
      </c>
      <c r="I15" s="20">
        <v>1.375</v>
      </c>
      <c r="J15" s="23">
        <v>27.792000000000002</v>
      </c>
      <c r="K15" s="8" t="s">
        <v>13</v>
      </c>
      <c r="L15" s="9"/>
      <c r="M15" s="9"/>
      <c r="N15" s="6"/>
    </row>
    <row r="16" spans="1:16">
      <c r="A16" s="7" t="s">
        <v>14</v>
      </c>
      <c r="B16" s="22">
        <v>430</v>
      </c>
      <c r="C16" s="20">
        <v>1</v>
      </c>
      <c r="D16" s="20">
        <v>20.39</v>
      </c>
      <c r="E16" s="21">
        <v>4.6109999999999998</v>
      </c>
      <c r="F16" s="20" t="s">
        <v>190</v>
      </c>
      <c r="G16" s="21">
        <v>475.7</v>
      </c>
      <c r="H16" s="20">
        <v>674.88499999999999</v>
      </c>
      <c r="I16" s="20">
        <v>24.026</v>
      </c>
      <c r="J16" s="23" t="s">
        <v>190</v>
      </c>
      <c r="K16" s="8" t="s">
        <v>15</v>
      </c>
      <c r="L16" s="9"/>
      <c r="M16" s="9"/>
      <c r="N16" s="6"/>
    </row>
    <row r="17" spans="1:14">
      <c r="A17" s="7" t="s">
        <v>16</v>
      </c>
      <c r="B17" s="22">
        <v>79206</v>
      </c>
      <c r="C17" s="20">
        <v>3177</v>
      </c>
      <c r="D17" s="20">
        <v>60.281999999999996</v>
      </c>
      <c r="E17" s="21">
        <v>16.023</v>
      </c>
      <c r="F17" s="20" t="s">
        <v>190</v>
      </c>
      <c r="G17" s="21">
        <v>15790.78</v>
      </c>
      <c r="H17" s="20">
        <v>317.45999999999998</v>
      </c>
      <c r="I17" s="20">
        <v>7.835</v>
      </c>
      <c r="J17" s="23" t="s">
        <v>190</v>
      </c>
      <c r="K17" s="8" t="s">
        <v>17</v>
      </c>
      <c r="L17" s="9"/>
      <c r="M17" s="9"/>
      <c r="N17" s="6"/>
    </row>
    <row r="18" spans="1:14">
      <c r="A18" s="7" t="s">
        <v>18</v>
      </c>
      <c r="B18" s="22">
        <v>69634</v>
      </c>
      <c r="C18" s="20">
        <v>7318</v>
      </c>
      <c r="D18" s="20">
        <v>62.353999999999999</v>
      </c>
      <c r="E18" s="21">
        <v>26.957999999999998</v>
      </c>
      <c r="F18" s="20" t="s">
        <v>190</v>
      </c>
      <c r="G18" s="21">
        <v>1298.7739999999999</v>
      </c>
      <c r="H18" s="20">
        <v>192.96100000000001</v>
      </c>
      <c r="I18" s="20">
        <v>4.9619999999999997</v>
      </c>
      <c r="J18" s="23" t="s">
        <v>190</v>
      </c>
      <c r="K18" s="8" t="s">
        <v>19</v>
      </c>
      <c r="L18" s="9"/>
      <c r="M18" s="9"/>
      <c r="N18" s="6"/>
    </row>
    <row r="19" spans="1:14">
      <c r="A19" s="50" t="s">
        <v>20</v>
      </c>
      <c r="B19" s="51">
        <f>SUM(B21:B27)</f>
        <v>884877</v>
      </c>
      <c r="C19" s="52">
        <f t="shared" ref="C19:J19" si="2">SUM(C21:C27)</f>
        <v>48133</v>
      </c>
      <c r="D19" s="52">
        <f t="shared" si="2"/>
        <v>807.38700000000006</v>
      </c>
      <c r="E19" s="52">
        <f t="shared" si="2"/>
        <v>192.72800000000001</v>
      </c>
      <c r="F19" s="52">
        <f t="shared" si="2"/>
        <v>223.67999999999998</v>
      </c>
      <c r="G19" s="52">
        <f t="shared" si="2"/>
        <v>188119.60100000002</v>
      </c>
      <c r="H19" s="52">
        <f t="shared" si="2"/>
        <v>4807.37</v>
      </c>
      <c r="I19" s="52">
        <f t="shared" si="2"/>
        <v>137.32499999999999</v>
      </c>
      <c r="J19" s="54">
        <f t="shared" si="2"/>
        <v>1.8080000000000001</v>
      </c>
      <c r="K19" s="64" t="s">
        <v>21</v>
      </c>
      <c r="L19" s="64"/>
      <c r="M19" s="64"/>
      <c r="N19" s="6"/>
    </row>
    <row r="20" spans="1:14">
      <c r="A20" s="50"/>
      <c r="B20" s="51"/>
      <c r="C20" s="52"/>
      <c r="D20" s="52"/>
      <c r="E20" s="52"/>
      <c r="F20" s="52"/>
      <c r="G20" s="52"/>
      <c r="H20" s="52"/>
      <c r="I20" s="52"/>
      <c r="J20" s="54"/>
      <c r="K20" s="64"/>
      <c r="L20" s="64"/>
      <c r="M20" s="64"/>
      <c r="N20" s="6"/>
    </row>
    <row r="21" spans="1:14">
      <c r="A21" s="7" t="s">
        <v>22</v>
      </c>
      <c r="B21" s="22">
        <v>201654</v>
      </c>
      <c r="C21" s="20">
        <v>15623</v>
      </c>
      <c r="D21" s="20">
        <v>174.61600000000001</v>
      </c>
      <c r="E21" s="21">
        <v>34.747</v>
      </c>
      <c r="F21" s="20" t="s">
        <v>190</v>
      </c>
      <c r="G21" s="21">
        <v>109844.74</v>
      </c>
      <c r="H21" s="20">
        <v>623.66999999999996</v>
      </c>
      <c r="I21" s="20">
        <v>12.157999999999999</v>
      </c>
      <c r="J21" s="23" t="s">
        <v>190</v>
      </c>
      <c r="K21" s="8" t="s">
        <v>23</v>
      </c>
      <c r="L21" s="9"/>
      <c r="M21" s="9"/>
      <c r="N21" s="6"/>
    </row>
    <row r="22" spans="1:14">
      <c r="A22" s="7" t="s">
        <v>24</v>
      </c>
      <c r="B22" s="22">
        <v>118632</v>
      </c>
      <c r="C22" s="20">
        <v>12615</v>
      </c>
      <c r="D22" s="20">
        <v>18.710999999999999</v>
      </c>
      <c r="E22" s="21">
        <v>9.4469999999999992</v>
      </c>
      <c r="F22" s="20">
        <v>0.70699999999999996</v>
      </c>
      <c r="G22" s="21">
        <v>1328.8050000000001</v>
      </c>
      <c r="H22" s="20">
        <v>171.07</v>
      </c>
      <c r="I22" s="20">
        <v>17.106999999999999</v>
      </c>
      <c r="J22" s="23">
        <v>0.01</v>
      </c>
      <c r="K22" s="8" t="s">
        <v>25</v>
      </c>
      <c r="L22" s="9"/>
      <c r="M22" s="9"/>
      <c r="N22" s="6"/>
    </row>
    <row r="23" spans="1:14">
      <c r="A23" s="7" t="s">
        <v>26</v>
      </c>
      <c r="B23" s="22">
        <v>80618</v>
      </c>
      <c r="C23" s="20">
        <v>2572</v>
      </c>
      <c r="D23" s="20">
        <v>154.75899999999999</v>
      </c>
      <c r="E23" s="21">
        <v>15.631</v>
      </c>
      <c r="F23" s="20" t="s">
        <v>190</v>
      </c>
      <c r="G23" s="21">
        <v>11373.924999999999</v>
      </c>
      <c r="H23" s="20">
        <v>138.39699999999999</v>
      </c>
      <c r="I23" s="20">
        <v>9.9380000000000006</v>
      </c>
      <c r="J23" s="23" t="s">
        <v>190</v>
      </c>
      <c r="K23" s="8" t="s">
        <v>27</v>
      </c>
      <c r="L23" s="9"/>
      <c r="M23" s="9"/>
      <c r="N23" s="6"/>
    </row>
    <row r="24" spans="1:14">
      <c r="A24" s="7" t="s">
        <v>28</v>
      </c>
      <c r="B24" s="22">
        <v>175172</v>
      </c>
      <c r="C24" s="20">
        <v>7480</v>
      </c>
      <c r="D24" s="20">
        <v>100.962</v>
      </c>
      <c r="E24" s="21">
        <v>23.189</v>
      </c>
      <c r="F24" s="20">
        <v>1.6</v>
      </c>
      <c r="G24" s="21">
        <v>8412.125</v>
      </c>
      <c r="H24" s="20">
        <v>492.24400000000003</v>
      </c>
      <c r="I24" s="20">
        <v>12.436</v>
      </c>
      <c r="J24" s="23" t="s">
        <v>190</v>
      </c>
      <c r="K24" s="8" t="s">
        <v>29</v>
      </c>
      <c r="L24" s="9"/>
      <c r="M24" s="9"/>
      <c r="N24" s="6"/>
    </row>
    <row r="25" spans="1:14">
      <c r="A25" s="7" t="s">
        <v>30</v>
      </c>
      <c r="B25" s="22">
        <v>77569</v>
      </c>
      <c r="C25" s="20">
        <v>910</v>
      </c>
      <c r="D25" s="20">
        <v>132.56100000000001</v>
      </c>
      <c r="E25" s="21">
        <v>9.7590000000000003</v>
      </c>
      <c r="F25" s="20">
        <v>221.35</v>
      </c>
      <c r="G25" s="21">
        <v>11882.050999999999</v>
      </c>
      <c r="H25" s="20">
        <v>251.88900000000001</v>
      </c>
      <c r="I25" s="20">
        <v>3.5049999999999999</v>
      </c>
      <c r="J25" s="23" t="s">
        <v>190</v>
      </c>
      <c r="K25" s="8" t="s">
        <v>31</v>
      </c>
      <c r="L25" s="9"/>
      <c r="M25" s="9"/>
      <c r="N25" s="6"/>
    </row>
    <row r="26" spans="1:14">
      <c r="A26" s="7" t="s">
        <v>32</v>
      </c>
      <c r="B26" s="22">
        <v>168008</v>
      </c>
      <c r="C26" s="20">
        <v>8280</v>
      </c>
      <c r="D26" s="20">
        <v>208.078</v>
      </c>
      <c r="E26" s="21">
        <v>96.192999999999998</v>
      </c>
      <c r="F26" s="20">
        <v>2.3E-2</v>
      </c>
      <c r="G26" s="21">
        <v>15324.73</v>
      </c>
      <c r="H26" s="20">
        <v>621.024</v>
      </c>
      <c r="I26" s="20">
        <v>0.315</v>
      </c>
      <c r="J26" s="23">
        <v>1.798</v>
      </c>
      <c r="K26" s="8" t="s">
        <v>33</v>
      </c>
      <c r="L26" s="9"/>
      <c r="M26" s="9"/>
      <c r="N26" s="6"/>
    </row>
    <row r="27" spans="1:14">
      <c r="A27" s="7" t="s">
        <v>34</v>
      </c>
      <c r="B27" s="22">
        <v>63224</v>
      </c>
      <c r="C27" s="20">
        <v>653</v>
      </c>
      <c r="D27" s="20">
        <v>17.7</v>
      </c>
      <c r="E27" s="21">
        <v>3.762</v>
      </c>
      <c r="F27" s="20" t="s">
        <v>190</v>
      </c>
      <c r="G27" s="21">
        <v>29953.224999999999</v>
      </c>
      <c r="H27" s="20">
        <v>2509.076</v>
      </c>
      <c r="I27" s="20">
        <v>81.866</v>
      </c>
      <c r="J27" s="23" t="s">
        <v>190</v>
      </c>
      <c r="K27" s="8" t="s">
        <v>35</v>
      </c>
      <c r="L27" s="9"/>
      <c r="M27" s="9"/>
      <c r="N27" s="6"/>
    </row>
    <row r="28" spans="1:14" ht="27.55" customHeight="1">
      <c r="A28" s="10" t="s">
        <v>178</v>
      </c>
      <c r="B28" s="11">
        <f>SUM(B29:B32)</f>
        <v>247748</v>
      </c>
      <c r="C28" s="12">
        <f t="shared" ref="C28:J28" si="3">SUM(C29:C32)</f>
        <v>25141</v>
      </c>
      <c r="D28" s="12">
        <f t="shared" si="3"/>
        <v>349.476</v>
      </c>
      <c r="E28" s="12">
        <f t="shared" si="3"/>
        <v>88.688999999999993</v>
      </c>
      <c r="F28" s="12">
        <f t="shared" si="3"/>
        <v>7.7059999999999995</v>
      </c>
      <c r="G28" s="12">
        <f t="shared" si="3"/>
        <v>31552.625</v>
      </c>
      <c r="H28" s="12">
        <f t="shared" si="3"/>
        <v>313.38200000000001</v>
      </c>
      <c r="I28" s="12">
        <f t="shared" si="3"/>
        <v>21.053000000000001</v>
      </c>
      <c r="J28" s="13">
        <f t="shared" si="3"/>
        <v>0</v>
      </c>
      <c r="K28" s="14" t="s">
        <v>179</v>
      </c>
      <c r="L28" s="9"/>
      <c r="M28" s="9"/>
      <c r="N28" s="6"/>
    </row>
    <row r="29" spans="1:14">
      <c r="A29" s="7" t="s">
        <v>36</v>
      </c>
      <c r="B29" s="22">
        <v>125915</v>
      </c>
      <c r="C29" s="20">
        <v>3033</v>
      </c>
      <c r="D29" s="20">
        <v>234.035</v>
      </c>
      <c r="E29" s="21">
        <v>62.746000000000002</v>
      </c>
      <c r="F29" s="20" t="s">
        <v>190</v>
      </c>
      <c r="G29" s="21">
        <v>18833.974999999999</v>
      </c>
      <c r="H29" s="20">
        <v>83.385000000000005</v>
      </c>
      <c r="I29" s="20">
        <v>16.898</v>
      </c>
      <c r="J29" s="23" t="s">
        <v>190</v>
      </c>
      <c r="K29" s="8" t="s">
        <v>37</v>
      </c>
      <c r="L29" s="9"/>
      <c r="M29" s="9"/>
      <c r="N29" s="6"/>
    </row>
    <row r="30" spans="1:14">
      <c r="A30" s="7" t="s">
        <v>38</v>
      </c>
      <c r="B30" s="22">
        <v>70814</v>
      </c>
      <c r="C30" s="20">
        <v>930</v>
      </c>
      <c r="D30" s="20">
        <v>58.061999999999998</v>
      </c>
      <c r="E30" s="21">
        <v>20.815999999999999</v>
      </c>
      <c r="F30" s="20">
        <v>6.3259999999999996</v>
      </c>
      <c r="G30" s="21">
        <v>5698.8</v>
      </c>
      <c r="H30" s="20">
        <v>92.956000000000003</v>
      </c>
      <c r="I30" s="20">
        <v>1.0649999999999999</v>
      </c>
      <c r="J30" s="23" t="s">
        <v>190</v>
      </c>
      <c r="K30" s="8" t="s">
        <v>39</v>
      </c>
      <c r="L30" s="9"/>
      <c r="M30" s="9"/>
      <c r="N30" s="6"/>
    </row>
    <row r="31" spans="1:14">
      <c r="A31" s="7" t="s">
        <v>40</v>
      </c>
      <c r="B31" s="22">
        <v>17061</v>
      </c>
      <c r="C31" s="20">
        <v>617</v>
      </c>
      <c r="D31" s="20">
        <v>21.213999999999999</v>
      </c>
      <c r="E31" s="21">
        <v>5.1269999999999998</v>
      </c>
      <c r="F31" s="20">
        <v>1.38</v>
      </c>
      <c r="G31" s="21">
        <v>1303.5</v>
      </c>
      <c r="H31" s="20">
        <v>41.451000000000001</v>
      </c>
      <c r="I31" s="20">
        <v>0.17599999999999999</v>
      </c>
      <c r="J31" s="23" t="s">
        <v>190</v>
      </c>
      <c r="K31" s="8" t="s">
        <v>41</v>
      </c>
      <c r="L31" s="9"/>
      <c r="M31" s="9"/>
      <c r="N31" s="6"/>
    </row>
    <row r="32" spans="1:14">
      <c r="A32" s="7" t="s">
        <v>42</v>
      </c>
      <c r="B32" s="22">
        <v>33958</v>
      </c>
      <c r="C32" s="20">
        <v>20561</v>
      </c>
      <c r="D32" s="20">
        <v>36.164999999999999</v>
      </c>
      <c r="E32" s="21" t="s">
        <v>190</v>
      </c>
      <c r="F32" s="20" t="s">
        <v>190</v>
      </c>
      <c r="G32" s="21">
        <v>5716.35</v>
      </c>
      <c r="H32" s="20">
        <v>95.59</v>
      </c>
      <c r="I32" s="20">
        <v>2.9140000000000001</v>
      </c>
      <c r="J32" s="23" t="s">
        <v>190</v>
      </c>
      <c r="K32" s="8" t="s">
        <v>43</v>
      </c>
      <c r="L32" s="9"/>
      <c r="M32" s="9"/>
      <c r="N32" s="6"/>
    </row>
    <row r="33" spans="1:14">
      <c r="A33" s="50" t="s">
        <v>44</v>
      </c>
      <c r="B33" s="51">
        <f>SUM(B35:B38)</f>
        <v>269977</v>
      </c>
      <c r="C33" s="52">
        <f t="shared" ref="C33:J33" si="4">SUM(C35:C38)</f>
        <v>4963</v>
      </c>
      <c r="D33" s="52">
        <f t="shared" si="4"/>
        <v>396.85899999999998</v>
      </c>
      <c r="E33" s="52">
        <f t="shared" si="4"/>
        <v>51.412999999999997</v>
      </c>
      <c r="F33" s="52">
        <f t="shared" si="4"/>
        <v>0</v>
      </c>
      <c r="G33" s="52">
        <f t="shared" si="4"/>
        <v>83935.125</v>
      </c>
      <c r="H33" s="52">
        <f t="shared" si="4"/>
        <v>1099.982</v>
      </c>
      <c r="I33" s="52">
        <f t="shared" si="4"/>
        <v>157.762</v>
      </c>
      <c r="J33" s="54">
        <f t="shared" si="4"/>
        <v>0</v>
      </c>
      <c r="K33" s="63" t="s">
        <v>45</v>
      </c>
      <c r="L33" s="63"/>
      <c r="M33" s="63"/>
      <c r="N33" s="6"/>
    </row>
    <row r="34" spans="1:14">
      <c r="A34" s="50"/>
      <c r="B34" s="51"/>
      <c r="C34" s="52"/>
      <c r="D34" s="52"/>
      <c r="E34" s="52"/>
      <c r="F34" s="52"/>
      <c r="G34" s="52"/>
      <c r="H34" s="52"/>
      <c r="I34" s="52"/>
      <c r="J34" s="54"/>
      <c r="K34" s="63"/>
      <c r="L34" s="63"/>
      <c r="M34" s="63"/>
      <c r="N34" s="6"/>
    </row>
    <row r="35" spans="1:14">
      <c r="A35" s="7" t="s">
        <v>46</v>
      </c>
      <c r="B35" s="22">
        <v>33630</v>
      </c>
      <c r="C35" s="20">
        <v>692</v>
      </c>
      <c r="D35" s="20">
        <v>157.994</v>
      </c>
      <c r="E35" s="21">
        <v>18.030999999999999</v>
      </c>
      <c r="F35" s="20" t="s">
        <v>190</v>
      </c>
      <c r="G35" s="21">
        <v>55683.614999999998</v>
      </c>
      <c r="H35" s="20">
        <v>251.35499999999999</v>
      </c>
      <c r="I35" s="20">
        <v>4.2809999999999997</v>
      </c>
      <c r="J35" s="23" t="s">
        <v>190</v>
      </c>
      <c r="K35" s="8" t="s">
        <v>47</v>
      </c>
      <c r="L35" s="9"/>
      <c r="M35" s="9"/>
      <c r="N35" s="6"/>
    </row>
    <row r="36" spans="1:14">
      <c r="A36" s="7" t="s">
        <v>48</v>
      </c>
      <c r="B36" s="22">
        <v>5750</v>
      </c>
      <c r="C36" s="20">
        <v>209</v>
      </c>
      <c r="D36" s="20">
        <v>112.845</v>
      </c>
      <c r="E36" s="21">
        <v>20.945</v>
      </c>
      <c r="F36" s="20" t="s">
        <v>190</v>
      </c>
      <c r="G36" s="21">
        <v>22947.4</v>
      </c>
      <c r="H36" s="20">
        <v>428.97500000000002</v>
      </c>
      <c r="I36" s="20">
        <v>148.899</v>
      </c>
      <c r="J36" s="23" t="s">
        <v>190</v>
      </c>
      <c r="K36" s="8" t="s">
        <v>49</v>
      </c>
      <c r="L36" s="9"/>
      <c r="M36" s="9"/>
      <c r="N36" s="6"/>
    </row>
    <row r="37" spans="1:14">
      <c r="A37" s="7" t="s">
        <v>50</v>
      </c>
      <c r="B37" s="22">
        <v>97417</v>
      </c>
      <c r="C37" s="20">
        <v>1310</v>
      </c>
      <c r="D37" s="20">
        <v>126.02</v>
      </c>
      <c r="E37" s="21">
        <v>12.436999999999999</v>
      </c>
      <c r="F37" s="20" t="s">
        <v>190</v>
      </c>
      <c r="G37" s="21">
        <v>2253.2800000000002</v>
      </c>
      <c r="H37" s="20">
        <v>255.042</v>
      </c>
      <c r="I37" s="20">
        <v>2.1720000000000002</v>
      </c>
      <c r="J37" s="23" t="s">
        <v>190</v>
      </c>
      <c r="K37" s="8" t="s">
        <v>51</v>
      </c>
      <c r="L37" s="9"/>
      <c r="M37" s="9"/>
      <c r="N37" s="6"/>
    </row>
    <row r="38" spans="1:14">
      <c r="A38" s="7" t="s">
        <v>52</v>
      </c>
      <c r="B38" s="22">
        <v>133180</v>
      </c>
      <c r="C38" s="20">
        <v>2752</v>
      </c>
      <c r="D38" s="20" t="s">
        <v>190</v>
      </c>
      <c r="E38" s="21" t="s">
        <v>190</v>
      </c>
      <c r="F38" s="20" t="s">
        <v>190</v>
      </c>
      <c r="G38" s="21">
        <v>3050.83</v>
      </c>
      <c r="H38" s="20">
        <v>164.61</v>
      </c>
      <c r="I38" s="20">
        <v>2.41</v>
      </c>
      <c r="J38" s="23" t="s">
        <v>190</v>
      </c>
      <c r="K38" s="8" t="s">
        <v>53</v>
      </c>
      <c r="L38" s="9"/>
      <c r="M38" s="9"/>
      <c r="N38" s="6"/>
    </row>
    <row r="39" spans="1:14">
      <c r="A39" s="50" t="s">
        <v>54</v>
      </c>
      <c r="B39" s="51">
        <f>SUM(B41:B45)</f>
        <v>1022196</v>
      </c>
      <c r="C39" s="52">
        <f t="shared" ref="C39:J39" si="5">SUM(C41:C45)</f>
        <v>32173</v>
      </c>
      <c r="D39" s="52">
        <f t="shared" si="5"/>
        <v>1041.567</v>
      </c>
      <c r="E39" s="52">
        <f t="shared" si="5"/>
        <v>218.02600000000001</v>
      </c>
      <c r="F39" s="52">
        <f t="shared" si="5"/>
        <v>2.75</v>
      </c>
      <c r="G39" s="52">
        <f t="shared" si="5"/>
        <v>52523.173999999999</v>
      </c>
      <c r="H39" s="52">
        <f t="shared" si="5"/>
        <v>1729.7859999999998</v>
      </c>
      <c r="I39" s="52">
        <f t="shared" si="5"/>
        <v>59.278999999999996</v>
      </c>
      <c r="J39" s="54">
        <f t="shared" si="5"/>
        <v>0</v>
      </c>
      <c r="K39" s="63" t="s">
        <v>55</v>
      </c>
      <c r="L39" s="63"/>
      <c r="M39" s="63"/>
      <c r="N39" s="6"/>
    </row>
    <row r="40" spans="1:14">
      <c r="A40" s="50"/>
      <c r="B40" s="51"/>
      <c r="C40" s="52"/>
      <c r="D40" s="52"/>
      <c r="E40" s="52"/>
      <c r="F40" s="52"/>
      <c r="G40" s="52"/>
      <c r="H40" s="52"/>
      <c r="I40" s="52"/>
      <c r="J40" s="54"/>
      <c r="K40" s="63"/>
      <c r="L40" s="63"/>
      <c r="M40" s="63"/>
      <c r="N40" s="6"/>
    </row>
    <row r="41" spans="1:14">
      <c r="A41" s="7" t="s">
        <v>56</v>
      </c>
      <c r="B41" s="22">
        <v>561540</v>
      </c>
      <c r="C41" s="20">
        <v>8497</v>
      </c>
      <c r="D41" s="20">
        <v>557.61</v>
      </c>
      <c r="E41" s="21">
        <v>147.47800000000001</v>
      </c>
      <c r="F41" s="20" t="s">
        <v>190</v>
      </c>
      <c r="G41" s="21">
        <v>18665.704000000002</v>
      </c>
      <c r="H41" s="20">
        <v>640.81299999999999</v>
      </c>
      <c r="I41" s="20">
        <v>7.891</v>
      </c>
      <c r="J41" s="23" t="s">
        <v>190</v>
      </c>
      <c r="K41" s="8" t="s">
        <v>57</v>
      </c>
      <c r="L41" s="9"/>
      <c r="M41" s="9"/>
      <c r="N41" s="6"/>
    </row>
    <row r="42" spans="1:14">
      <c r="A42" s="7" t="s">
        <v>58</v>
      </c>
      <c r="B42" s="22">
        <v>129768</v>
      </c>
      <c r="C42" s="20">
        <v>3123</v>
      </c>
      <c r="D42" s="20">
        <v>120.07</v>
      </c>
      <c r="E42" s="21">
        <v>13.678000000000001</v>
      </c>
      <c r="F42" s="20">
        <v>0.4</v>
      </c>
      <c r="G42" s="21">
        <v>9838.35</v>
      </c>
      <c r="H42" s="20">
        <v>539.34500000000003</v>
      </c>
      <c r="I42" s="20">
        <v>10.814</v>
      </c>
      <c r="J42" s="23" t="s">
        <v>190</v>
      </c>
      <c r="K42" s="8" t="s">
        <v>59</v>
      </c>
      <c r="L42" s="9"/>
      <c r="M42" s="9"/>
      <c r="N42" s="6"/>
    </row>
    <row r="43" spans="1:14">
      <c r="A43" s="7" t="s">
        <v>60</v>
      </c>
      <c r="B43" s="22">
        <v>108958</v>
      </c>
      <c r="C43" s="20">
        <v>9497</v>
      </c>
      <c r="D43" s="20">
        <v>116.968</v>
      </c>
      <c r="E43" s="21">
        <v>23.888999999999999</v>
      </c>
      <c r="F43" s="20" t="s">
        <v>190</v>
      </c>
      <c r="G43" s="21">
        <v>6719.98</v>
      </c>
      <c r="H43" s="20">
        <v>239.108</v>
      </c>
      <c r="I43" s="20">
        <v>20.943999999999999</v>
      </c>
      <c r="J43" s="23" t="s">
        <v>190</v>
      </c>
      <c r="K43" s="8" t="s">
        <v>61</v>
      </c>
      <c r="L43" s="9"/>
      <c r="M43" s="9"/>
      <c r="N43" s="6"/>
    </row>
    <row r="44" spans="1:14">
      <c r="A44" s="7" t="s">
        <v>62</v>
      </c>
      <c r="B44" s="22">
        <v>7473</v>
      </c>
      <c r="C44" s="20">
        <v>1</v>
      </c>
      <c r="D44" s="20" t="s">
        <v>190</v>
      </c>
      <c r="E44" s="21" t="s">
        <v>190</v>
      </c>
      <c r="F44" s="20" t="s">
        <v>190</v>
      </c>
      <c r="G44" s="21">
        <v>132.6</v>
      </c>
      <c r="H44" s="20">
        <v>17.600000000000001</v>
      </c>
      <c r="I44" s="20" t="s">
        <v>190</v>
      </c>
      <c r="J44" s="23" t="s">
        <v>190</v>
      </c>
      <c r="K44" s="8" t="s">
        <v>63</v>
      </c>
      <c r="L44" s="9"/>
      <c r="M44" s="9"/>
      <c r="N44" s="6"/>
    </row>
    <row r="45" spans="1:14">
      <c r="A45" s="7" t="s">
        <v>64</v>
      </c>
      <c r="B45" s="22">
        <v>214457</v>
      </c>
      <c r="C45" s="20">
        <v>11055</v>
      </c>
      <c r="D45" s="20">
        <v>246.91900000000001</v>
      </c>
      <c r="E45" s="21">
        <v>32.981000000000002</v>
      </c>
      <c r="F45" s="20">
        <v>2.35</v>
      </c>
      <c r="G45" s="21">
        <v>17166.54</v>
      </c>
      <c r="H45" s="20">
        <v>292.92</v>
      </c>
      <c r="I45" s="20">
        <v>19.63</v>
      </c>
      <c r="J45" s="23" t="s">
        <v>190</v>
      </c>
      <c r="K45" s="8" t="s">
        <v>65</v>
      </c>
      <c r="L45" s="9"/>
      <c r="M45" s="9"/>
      <c r="N45" s="6"/>
    </row>
    <row r="46" spans="1:14">
      <c r="A46" s="50" t="s">
        <v>66</v>
      </c>
      <c r="B46" s="51">
        <f>SUM(B48:B52)</f>
        <v>265315</v>
      </c>
      <c r="C46" s="52">
        <f t="shared" ref="C46:J46" si="6">SUM(C48:C52)</f>
        <v>6215</v>
      </c>
      <c r="D46" s="52">
        <f t="shared" si="6"/>
        <v>307.73900000000003</v>
      </c>
      <c r="E46" s="52">
        <f t="shared" si="6"/>
        <v>50.831999999999994</v>
      </c>
      <c r="F46" s="52">
        <f t="shared" si="6"/>
        <v>1.169</v>
      </c>
      <c r="G46" s="52">
        <f t="shared" si="6"/>
        <v>142576.63900000002</v>
      </c>
      <c r="H46" s="52">
        <f t="shared" si="6"/>
        <v>1810.8049999999998</v>
      </c>
      <c r="I46" s="52">
        <f t="shared" si="6"/>
        <v>23.597999999999999</v>
      </c>
      <c r="J46" s="54">
        <f t="shared" si="6"/>
        <v>0</v>
      </c>
      <c r="K46" s="63" t="s">
        <v>67</v>
      </c>
      <c r="L46" s="63"/>
      <c r="M46" s="63"/>
      <c r="N46" s="6"/>
    </row>
    <row r="47" spans="1:14">
      <c r="A47" s="50"/>
      <c r="B47" s="51"/>
      <c r="C47" s="52"/>
      <c r="D47" s="52"/>
      <c r="E47" s="52"/>
      <c r="F47" s="52"/>
      <c r="G47" s="52"/>
      <c r="H47" s="52"/>
      <c r="I47" s="52"/>
      <c r="J47" s="54"/>
      <c r="K47" s="63"/>
      <c r="L47" s="63"/>
      <c r="M47" s="63"/>
      <c r="N47" s="6"/>
    </row>
    <row r="48" spans="1:14">
      <c r="A48" s="7" t="s">
        <v>68</v>
      </c>
      <c r="B48" s="22">
        <v>91366</v>
      </c>
      <c r="C48" s="20">
        <v>3428</v>
      </c>
      <c r="D48" s="20">
        <v>159.947</v>
      </c>
      <c r="E48" s="21">
        <v>30.547999999999998</v>
      </c>
      <c r="F48" s="20">
        <v>1.0740000000000001</v>
      </c>
      <c r="G48" s="21">
        <v>10558.466</v>
      </c>
      <c r="H48" s="20">
        <v>361.113</v>
      </c>
      <c r="I48" s="20">
        <v>5.4130000000000003</v>
      </c>
      <c r="J48" s="23" t="s">
        <v>190</v>
      </c>
      <c r="K48" s="8" t="s">
        <v>69</v>
      </c>
      <c r="L48" s="9"/>
      <c r="M48" s="9"/>
      <c r="N48" s="6"/>
    </row>
    <row r="49" spans="1:14">
      <c r="A49" s="7" t="s">
        <v>70</v>
      </c>
      <c r="B49" s="22">
        <v>107687</v>
      </c>
      <c r="C49" s="20">
        <v>948</v>
      </c>
      <c r="D49" s="20">
        <v>67.822999999999993</v>
      </c>
      <c r="E49" s="21">
        <v>14.064</v>
      </c>
      <c r="F49" s="20" t="s">
        <v>190</v>
      </c>
      <c r="G49" s="21">
        <v>112011.417</v>
      </c>
      <c r="H49" s="20">
        <v>214.11</v>
      </c>
      <c r="I49" s="20">
        <v>1.0389999999999999</v>
      </c>
      <c r="J49" s="23" t="s">
        <v>190</v>
      </c>
      <c r="K49" s="8" t="s">
        <v>71</v>
      </c>
      <c r="L49" s="9"/>
      <c r="M49" s="9"/>
      <c r="N49" s="6"/>
    </row>
    <row r="50" spans="1:14">
      <c r="A50" s="7" t="s">
        <v>72</v>
      </c>
      <c r="B50" s="22">
        <v>1195</v>
      </c>
      <c r="C50" s="20">
        <v>96</v>
      </c>
      <c r="D50" s="20">
        <v>16.943000000000001</v>
      </c>
      <c r="E50" s="21" t="s">
        <v>190</v>
      </c>
      <c r="F50" s="20" t="s">
        <v>190</v>
      </c>
      <c r="G50" s="21">
        <v>14651.066999999999</v>
      </c>
      <c r="H50" s="20">
        <v>831.75400000000002</v>
      </c>
      <c r="I50" s="20">
        <v>4.7300000000000004</v>
      </c>
      <c r="J50" s="23" t="s">
        <v>190</v>
      </c>
      <c r="K50" s="8" t="s">
        <v>73</v>
      </c>
      <c r="L50" s="9"/>
      <c r="M50" s="9"/>
      <c r="N50" s="6"/>
    </row>
    <row r="51" spans="1:14">
      <c r="A51" s="7" t="s">
        <v>74</v>
      </c>
      <c r="B51" s="22">
        <v>12070</v>
      </c>
      <c r="C51" s="20">
        <v>586</v>
      </c>
      <c r="D51" s="20">
        <v>23.7</v>
      </c>
      <c r="E51" s="21">
        <v>3.87</v>
      </c>
      <c r="F51" s="20">
        <v>9.5000000000000001E-2</v>
      </c>
      <c r="G51" s="21">
        <v>1398.605</v>
      </c>
      <c r="H51" s="20">
        <v>206.09</v>
      </c>
      <c r="I51" s="20">
        <v>2.5299999999999998</v>
      </c>
      <c r="J51" s="23" t="s">
        <v>190</v>
      </c>
      <c r="K51" s="8" t="s">
        <v>75</v>
      </c>
      <c r="L51" s="9"/>
      <c r="M51" s="9"/>
      <c r="N51" s="6"/>
    </row>
    <row r="52" spans="1:14">
      <c r="A52" s="7" t="s">
        <v>76</v>
      </c>
      <c r="B52" s="22">
        <v>52997</v>
      </c>
      <c r="C52" s="20">
        <v>1157</v>
      </c>
      <c r="D52" s="20">
        <v>39.326000000000001</v>
      </c>
      <c r="E52" s="21">
        <v>2.35</v>
      </c>
      <c r="F52" s="20" t="s">
        <v>190</v>
      </c>
      <c r="G52" s="21">
        <v>3957.0839999999998</v>
      </c>
      <c r="H52" s="20">
        <v>197.738</v>
      </c>
      <c r="I52" s="20">
        <v>9.8859999999999992</v>
      </c>
      <c r="J52" s="23" t="s">
        <v>190</v>
      </c>
      <c r="K52" s="8" t="s">
        <v>77</v>
      </c>
      <c r="L52" s="9"/>
      <c r="M52" s="9"/>
      <c r="N52" s="6"/>
    </row>
    <row r="53" spans="1:14">
      <c r="A53" s="50" t="s">
        <v>78</v>
      </c>
      <c r="B53" s="51">
        <f>SUM(B55:B59)</f>
        <v>61177</v>
      </c>
      <c r="C53" s="52">
        <f t="shared" ref="C53:J53" si="7">SUM(C55:C59)</f>
        <v>1072</v>
      </c>
      <c r="D53" s="52">
        <f t="shared" si="7"/>
        <v>8.9879999999999995</v>
      </c>
      <c r="E53" s="52">
        <f t="shared" si="7"/>
        <v>2.9</v>
      </c>
      <c r="F53" s="52">
        <f t="shared" si="7"/>
        <v>12.885</v>
      </c>
      <c r="G53" s="52">
        <f t="shared" si="7"/>
        <v>8668.5709999999999</v>
      </c>
      <c r="H53" s="52">
        <f t="shared" si="7"/>
        <v>382.53200000000004</v>
      </c>
      <c r="I53" s="52">
        <f t="shared" si="7"/>
        <v>11.063999999999998</v>
      </c>
      <c r="J53" s="54">
        <f t="shared" si="7"/>
        <v>0</v>
      </c>
      <c r="K53" s="63" t="s">
        <v>79</v>
      </c>
      <c r="L53" s="63"/>
      <c r="M53" s="63"/>
      <c r="N53" s="6"/>
    </row>
    <row r="54" spans="1:14">
      <c r="A54" s="50"/>
      <c r="B54" s="51"/>
      <c r="C54" s="52"/>
      <c r="D54" s="52"/>
      <c r="E54" s="52"/>
      <c r="F54" s="52"/>
      <c r="G54" s="52"/>
      <c r="H54" s="52"/>
      <c r="I54" s="52"/>
      <c r="J54" s="54"/>
      <c r="K54" s="63"/>
      <c r="L54" s="63"/>
      <c r="M54" s="63"/>
      <c r="N54" s="6"/>
    </row>
    <row r="55" spans="1:14">
      <c r="A55" s="7" t="s">
        <v>80</v>
      </c>
      <c r="B55" s="22">
        <v>2559</v>
      </c>
      <c r="C55" s="20">
        <v>162</v>
      </c>
      <c r="D55" s="20">
        <v>1.899</v>
      </c>
      <c r="E55" s="21" t="s">
        <v>190</v>
      </c>
      <c r="F55" s="20" t="s">
        <v>190</v>
      </c>
      <c r="G55" s="21">
        <v>4259.8459999999995</v>
      </c>
      <c r="H55" s="20">
        <v>39.677</v>
      </c>
      <c r="I55" s="20">
        <v>8.0000000000000002E-3</v>
      </c>
      <c r="J55" s="23" t="s">
        <v>190</v>
      </c>
      <c r="K55" s="8" t="s">
        <v>81</v>
      </c>
      <c r="L55" s="9"/>
      <c r="M55" s="9"/>
      <c r="N55" s="6"/>
    </row>
    <row r="56" spans="1:14">
      <c r="A56" s="7" t="s">
        <v>82</v>
      </c>
      <c r="B56" s="22">
        <v>5968</v>
      </c>
      <c r="C56" s="20">
        <v>205</v>
      </c>
      <c r="D56" s="20">
        <v>5.4889999999999999</v>
      </c>
      <c r="E56" s="21">
        <v>2.9</v>
      </c>
      <c r="F56" s="20">
        <v>12.885</v>
      </c>
      <c r="G56" s="21">
        <v>2758.5</v>
      </c>
      <c r="H56" s="20">
        <v>72.03</v>
      </c>
      <c r="I56" s="20">
        <v>9.3559999999999999</v>
      </c>
      <c r="J56" s="23" t="s">
        <v>190</v>
      </c>
      <c r="K56" s="8" t="s">
        <v>83</v>
      </c>
      <c r="L56" s="9"/>
      <c r="M56" s="9"/>
      <c r="N56" s="6"/>
    </row>
    <row r="57" spans="1:14">
      <c r="A57" s="7" t="s">
        <v>84</v>
      </c>
      <c r="B57" s="22">
        <v>6060</v>
      </c>
      <c r="C57" s="20">
        <v>1</v>
      </c>
      <c r="D57" s="20" t="s">
        <v>190</v>
      </c>
      <c r="E57" s="21" t="s">
        <v>190</v>
      </c>
      <c r="F57" s="20" t="s">
        <v>190</v>
      </c>
      <c r="G57" s="21">
        <v>68.099999999999994</v>
      </c>
      <c r="H57" s="20">
        <v>1.645</v>
      </c>
      <c r="I57" s="20" t="s">
        <v>190</v>
      </c>
      <c r="J57" s="23" t="s">
        <v>190</v>
      </c>
      <c r="K57" s="8" t="s">
        <v>85</v>
      </c>
      <c r="L57" s="9"/>
      <c r="M57" s="9"/>
      <c r="N57" s="6"/>
    </row>
    <row r="58" spans="1:14">
      <c r="A58" s="7" t="s">
        <v>86</v>
      </c>
      <c r="B58" s="22">
        <v>45250</v>
      </c>
      <c r="C58" s="20">
        <v>624</v>
      </c>
      <c r="D58" s="20" t="s">
        <v>190</v>
      </c>
      <c r="E58" s="21" t="s">
        <v>190</v>
      </c>
      <c r="F58" s="20" t="s">
        <v>190</v>
      </c>
      <c r="G58" s="21">
        <v>1079.5450000000001</v>
      </c>
      <c r="H58" s="20">
        <v>199.70500000000001</v>
      </c>
      <c r="I58" s="20" t="s">
        <v>190</v>
      </c>
      <c r="J58" s="23" t="s">
        <v>190</v>
      </c>
      <c r="K58" s="8" t="s">
        <v>87</v>
      </c>
      <c r="L58" s="9"/>
      <c r="M58" s="9"/>
      <c r="N58" s="6"/>
    </row>
    <row r="59" spans="1:14">
      <c r="A59" s="7" t="s">
        <v>88</v>
      </c>
      <c r="B59" s="22">
        <v>1340</v>
      </c>
      <c r="C59" s="20">
        <v>80</v>
      </c>
      <c r="D59" s="20">
        <v>1.6</v>
      </c>
      <c r="E59" s="21" t="s">
        <v>190</v>
      </c>
      <c r="F59" s="20" t="s">
        <v>190</v>
      </c>
      <c r="G59" s="21">
        <v>502.58</v>
      </c>
      <c r="H59" s="20">
        <v>69.474999999999994</v>
      </c>
      <c r="I59" s="20">
        <v>1.7</v>
      </c>
      <c r="J59" s="23" t="s">
        <v>190</v>
      </c>
      <c r="K59" s="8" t="s">
        <v>89</v>
      </c>
      <c r="L59" s="9"/>
      <c r="M59" s="9"/>
      <c r="N59" s="6"/>
    </row>
    <row r="60" spans="1:14">
      <c r="A60" s="50" t="s">
        <v>90</v>
      </c>
      <c r="B60" s="51">
        <f>SUM(B62:B64)</f>
        <v>1213353</v>
      </c>
      <c r="C60" s="52">
        <f t="shared" ref="C60:J60" si="8">SUM(C62:C64)</f>
        <v>17835</v>
      </c>
      <c r="D60" s="52">
        <f t="shared" si="8"/>
        <v>1021.009</v>
      </c>
      <c r="E60" s="52">
        <f t="shared" si="8"/>
        <v>221.61699999999999</v>
      </c>
      <c r="F60" s="52">
        <f t="shared" si="8"/>
        <v>51.400000000000006</v>
      </c>
      <c r="G60" s="52">
        <f t="shared" si="8"/>
        <v>80681.787000000011</v>
      </c>
      <c r="H60" s="52">
        <f t="shared" si="8"/>
        <v>979.67900000000009</v>
      </c>
      <c r="I60" s="52">
        <f t="shared" si="8"/>
        <v>66.037999999999997</v>
      </c>
      <c r="J60" s="54">
        <f t="shared" si="8"/>
        <v>0</v>
      </c>
      <c r="K60" s="64" t="s">
        <v>91</v>
      </c>
      <c r="L60" s="64"/>
      <c r="M60" s="64"/>
      <c r="N60" s="6"/>
    </row>
    <row r="61" spans="1:14">
      <c r="A61" s="50"/>
      <c r="B61" s="51"/>
      <c r="C61" s="52"/>
      <c r="D61" s="52"/>
      <c r="E61" s="52"/>
      <c r="F61" s="52"/>
      <c r="G61" s="52"/>
      <c r="H61" s="52"/>
      <c r="I61" s="52"/>
      <c r="J61" s="54"/>
      <c r="K61" s="64"/>
      <c r="L61" s="64"/>
      <c r="M61" s="64"/>
      <c r="N61" s="6"/>
    </row>
    <row r="62" spans="1:14">
      <c r="A62" s="7" t="s">
        <v>92</v>
      </c>
      <c r="B62" s="22">
        <v>122695</v>
      </c>
      <c r="C62" s="20">
        <v>1304</v>
      </c>
      <c r="D62" s="20">
        <v>271.48399999999998</v>
      </c>
      <c r="E62" s="21">
        <v>66.962999999999994</v>
      </c>
      <c r="F62" s="20">
        <v>2.335</v>
      </c>
      <c r="G62" s="21">
        <v>10476.677</v>
      </c>
      <c r="H62" s="20">
        <v>265.78100000000001</v>
      </c>
      <c r="I62" s="20">
        <v>5.101</v>
      </c>
      <c r="J62" s="23" t="s">
        <v>190</v>
      </c>
      <c r="K62" s="8" t="s">
        <v>93</v>
      </c>
      <c r="L62" s="9"/>
      <c r="M62" s="9"/>
      <c r="N62" s="6"/>
    </row>
    <row r="63" spans="1:14">
      <c r="A63" s="7" t="s">
        <v>94</v>
      </c>
      <c r="B63" s="22">
        <v>662366</v>
      </c>
      <c r="C63" s="20">
        <v>9556</v>
      </c>
      <c r="D63" s="20">
        <v>442.46</v>
      </c>
      <c r="E63" s="21">
        <v>137.60499999999999</v>
      </c>
      <c r="F63" s="20">
        <v>0.6</v>
      </c>
      <c r="G63" s="21">
        <v>31867.82</v>
      </c>
      <c r="H63" s="20">
        <v>337.08199999999999</v>
      </c>
      <c r="I63" s="20">
        <v>24.416</v>
      </c>
      <c r="J63" s="23" t="s">
        <v>190</v>
      </c>
      <c r="K63" s="8" t="s">
        <v>95</v>
      </c>
      <c r="L63" s="9"/>
      <c r="M63" s="9"/>
      <c r="N63" s="6"/>
    </row>
    <row r="64" spans="1:14">
      <c r="A64" s="7" t="s">
        <v>96</v>
      </c>
      <c r="B64" s="22">
        <v>428292</v>
      </c>
      <c r="C64" s="20">
        <v>6975</v>
      </c>
      <c r="D64" s="20">
        <v>307.065</v>
      </c>
      <c r="E64" s="21">
        <v>17.048999999999999</v>
      </c>
      <c r="F64" s="20">
        <v>48.465000000000003</v>
      </c>
      <c r="G64" s="21">
        <v>38337.29</v>
      </c>
      <c r="H64" s="20">
        <v>376.81599999999997</v>
      </c>
      <c r="I64" s="20">
        <v>36.521000000000001</v>
      </c>
      <c r="J64" s="23" t="s">
        <v>190</v>
      </c>
      <c r="K64" s="8" t="s">
        <v>97</v>
      </c>
      <c r="L64" s="9"/>
      <c r="M64" s="9"/>
      <c r="N64" s="6"/>
    </row>
    <row r="65" spans="1:14">
      <c r="A65" s="50" t="s">
        <v>98</v>
      </c>
      <c r="B65" s="51">
        <f>SUM(B67:B71)</f>
        <v>849234</v>
      </c>
      <c r="C65" s="52">
        <f t="shared" ref="C65:J65" si="9">SUM(C67:C71)</f>
        <v>5178</v>
      </c>
      <c r="D65" s="52">
        <f t="shared" si="9"/>
        <v>329.34800000000001</v>
      </c>
      <c r="E65" s="52">
        <f t="shared" si="9"/>
        <v>91.724999999999994</v>
      </c>
      <c r="F65" s="52">
        <f t="shared" si="9"/>
        <v>2.6</v>
      </c>
      <c r="G65" s="52">
        <f t="shared" si="9"/>
        <v>159497.53899999999</v>
      </c>
      <c r="H65" s="52">
        <f t="shared" si="9"/>
        <v>3009.1640000000002</v>
      </c>
      <c r="I65" s="52">
        <f t="shared" si="9"/>
        <v>68.118999999999986</v>
      </c>
      <c r="J65" s="54">
        <f t="shared" si="9"/>
        <v>0</v>
      </c>
      <c r="K65" s="63" t="s">
        <v>99</v>
      </c>
      <c r="L65" s="63"/>
      <c r="M65" s="63"/>
      <c r="N65" s="6"/>
    </row>
    <row r="66" spans="1:14">
      <c r="A66" s="50"/>
      <c r="B66" s="51"/>
      <c r="C66" s="52"/>
      <c r="D66" s="52"/>
      <c r="E66" s="52"/>
      <c r="F66" s="52"/>
      <c r="G66" s="52"/>
      <c r="H66" s="52"/>
      <c r="I66" s="52"/>
      <c r="J66" s="54"/>
      <c r="K66" s="63"/>
      <c r="L66" s="63"/>
      <c r="M66" s="63"/>
      <c r="N66" s="6"/>
    </row>
    <row r="67" spans="1:14">
      <c r="A67" s="7" t="s">
        <v>100</v>
      </c>
      <c r="B67" s="22">
        <v>41782</v>
      </c>
      <c r="C67" s="20">
        <v>370</v>
      </c>
      <c r="D67" s="20">
        <v>90.83</v>
      </c>
      <c r="E67" s="21">
        <v>18.149999999999999</v>
      </c>
      <c r="F67" s="20" t="s">
        <v>190</v>
      </c>
      <c r="G67" s="21">
        <v>19073.650000000001</v>
      </c>
      <c r="H67" s="20">
        <v>1035.0139999999999</v>
      </c>
      <c r="I67" s="20">
        <v>25.545000000000002</v>
      </c>
      <c r="J67" s="23" t="s">
        <v>190</v>
      </c>
      <c r="K67" s="8" t="s">
        <v>101</v>
      </c>
      <c r="L67" s="9"/>
      <c r="M67" s="9"/>
      <c r="N67" s="6"/>
    </row>
    <row r="68" spans="1:14">
      <c r="A68" s="7" t="s">
        <v>102</v>
      </c>
      <c r="B68" s="22">
        <v>62635</v>
      </c>
      <c r="C68" s="20">
        <v>87</v>
      </c>
      <c r="D68" s="20">
        <v>26.25</v>
      </c>
      <c r="E68" s="21">
        <v>4.5</v>
      </c>
      <c r="F68" s="20" t="s">
        <v>190</v>
      </c>
      <c r="G68" s="21">
        <v>10302.689</v>
      </c>
      <c r="H68" s="20">
        <v>358.96</v>
      </c>
      <c r="I68" s="20">
        <v>34.659999999999997</v>
      </c>
      <c r="J68" s="23" t="s">
        <v>190</v>
      </c>
      <c r="K68" s="8" t="s">
        <v>103</v>
      </c>
      <c r="L68" s="9"/>
      <c r="M68" s="9"/>
      <c r="N68" s="6"/>
    </row>
    <row r="69" spans="1:14">
      <c r="A69" s="7" t="s">
        <v>104</v>
      </c>
      <c r="B69" s="22">
        <v>525209</v>
      </c>
      <c r="C69" s="20">
        <v>1393</v>
      </c>
      <c r="D69" s="20">
        <v>92.19</v>
      </c>
      <c r="E69" s="21">
        <v>14.926</v>
      </c>
      <c r="F69" s="20">
        <v>0.6</v>
      </c>
      <c r="G69" s="21">
        <v>106696</v>
      </c>
      <c r="H69" s="20">
        <v>371.72</v>
      </c>
      <c r="I69" s="20">
        <v>4.8739999999999997</v>
      </c>
      <c r="J69" s="23" t="s">
        <v>190</v>
      </c>
      <c r="K69" s="8" t="s">
        <v>105</v>
      </c>
      <c r="L69" s="9"/>
      <c r="M69" s="9"/>
      <c r="N69" s="6"/>
    </row>
    <row r="70" spans="1:14">
      <c r="A70" s="7" t="s">
        <v>106</v>
      </c>
      <c r="B70" s="22">
        <v>177418</v>
      </c>
      <c r="C70" s="20">
        <v>2786</v>
      </c>
      <c r="D70" s="20">
        <v>116.571</v>
      </c>
      <c r="E70" s="21">
        <v>54.149000000000001</v>
      </c>
      <c r="F70" s="20">
        <v>2</v>
      </c>
      <c r="G70" s="21">
        <v>9769.65</v>
      </c>
      <c r="H70" s="20">
        <v>551.38</v>
      </c>
      <c r="I70" s="20">
        <v>1.145</v>
      </c>
      <c r="J70" s="23" t="s">
        <v>190</v>
      </c>
      <c r="K70" s="8" t="s">
        <v>107</v>
      </c>
      <c r="L70" s="9"/>
      <c r="M70" s="9"/>
      <c r="N70" s="6"/>
    </row>
    <row r="71" spans="1:14">
      <c r="A71" s="7" t="s">
        <v>108</v>
      </c>
      <c r="B71" s="22">
        <v>42190</v>
      </c>
      <c r="C71" s="20">
        <v>542</v>
      </c>
      <c r="D71" s="20">
        <v>3.5070000000000001</v>
      </c>
      <c r="E71" s="21" t="s">
        <v>190</v>
      </c>
      <c r="F71" s="20" t="s">
        <v>190</v>
      </c>
      <c r="G71" s="21">
        <v>13655.55</v>
      </c>
      <c r="H71" s="20">
        <v>692.09</v>
      </c>
      <c r="I71" s="20">
        <v>1.895</v>
      </c>
      <c r="J71" s="23" t="s">
        <v>190</v>
      </c>
      <c r="K71" s="8" t="s">
        <v>109</v>
      </c>
      <c r="L71" s="9"/>
      <c r="M71" s="9"/>
      <c r="N71" s="6"/>
    </row>
    <row r="72" spans="1:14">
      <c r="A72" s="50" t="s">
        <v>110</v>
      </c>
      <c r="B72" s="51">
        <f>SUM(B74:B81)</f>
        <v>81339</v>
      </c>
      <c r="C72" s="52">
        <f t="shared" ref="C72:J72" si="10">SUM(C74:C81)</f>
        <v>2394</v>
      </c>
      <c r="D72" s="52">
        <f t="shared" si="10"/>
        <v>99.858000000000004</v>
      </c>
      <c r="E72" s="52">
        <f t="shared" si="10"/>
        <v>14.24</v>
      </c>
      <c r="F72" s="52">
        <f t="shared" si="10"/>
        <v>0</v>
      </c>
      <c r="G72" s="52">
        <f t="shared" si="10"/>
        <v>351134.53199999995</v>
      </c>
      <c r="H72" s="52">
        <f t="shared" si="10"/>
        <v>528.21899999999994</v>
      </c>
      <c r="I72" s="52">
        <f t="shared" si="10"/>
        <v>5.7549999999999999</v>
      </c>
      <c r="J72" s="54">
        <f t="shared" si="10"/>
        <v>0</v>
      </c>
      <c r="K72" s="63" t="s">
        <v>111</v>
      </c>
      <c r="L72" s="63"/>
      <c r="M72" s="63"/>
      <c r="N72" s="6"/>
    </row>
    <row r="73" spans="1:14">
      <c r="A73" s="50"/>
      <c r="B73" s="51"/>
      <c r="C73" s="52"/>
      <c r="D73" s="52"/>
      <c r="E73" s="52"/>
      <c r="F73" s="52"/>
      <c r="G73" s="52"/>
      <c r="H73" s="52"/>
      <c r="I73" s="52"/>
      <c r="J73" s="54"/>
      <c r="K73" s="63"/>
      <c r="L73" s="63"/>
      <c r="M73" s="63"/>
      <c r="N73" s="6"/>
    </row>
    <row r="74" spans="1:14">
      <c r="A74" s="15" t="s">
        <v>112</v>
      </c>
      <c r="B74" s="22" t="s">
        <v>190</v>
      </c>
      <c r="C74" s="20" t="s">
        <v>190</v>
      </c>
      <c r="D74" s="20" t="s">
        <v>190</v>
      </c>
      <c r="E74" s="21" t="s">
        <v>190</v>
      </c>
      <c r="F74" s="20" t="s">
        <v>190</v>
      </c>
      <c r="G74" s="21" t="s">
        <v>190</v>
      </c>
      <c r="H74" s="20" t="s">
        <v>190</v>
      </c>
      <c r="I74" s="20" t="s">
        <v>190</v>
      </c>
      <c r="J74" s="23" t="s">
        <v>190</v>
      </c>
      <c r="K74" s="8" t="s">
        <v>113</v>
      </c>
      <c r="L74" s="9"/>
      <c r="M74" s="9"/>
      <c r="N74" s="6"/>
    </row>
    <row r="75" spans="1:14">
      <c r="A75" s="15" t="s">
        <v>114</v>
      </c>
      <c r="B75" s="65" t="s">
        <v>190</v>
      </c>
      <c r="C75" s="20" t="s">
        <v>190</v>
      </c>
      <c r="D75" s="20" t="s">
        <v>190</v>
      </c>
      <c r="E75" s="21" t="s">
        <v>190</v>
      </c>
      <c r="F75" s="20" t="s">
        <v>190</v>
      </c>
      <c r="G75" s="21">
        <v>28.353000000000002</v>
      </c>
      <c r="H75" s="20">
        <v>31.16</v>
      </c>
      <c r="I75" s="20" t="s">
        <v>190</v>
      </c>
      <c r="J75" s="23" t="s">
        <v>190</v>
      </c>
      <c r="K75" s="8" t="s">
        <v>115</v>
      </c>
      <c r="L75" s="9"/>
      <c r="M75" s="9"/>
      <c r="N75" s="6"/>
    </row>
    <row r="76" spans="1:14">
      <c r="A76" s="15" t="s">
        <v>116</v>
      </c>
      <c r="B76" s="65" t="s">
        <v>190</v>
      </c>
      <c r="C76" s="20" t="s">
        <v>190</v>
      </c>
      <c r="D76" s="20" t="s">
        <v>190</v>
      </c>
      <c r="E76" s="21" t="s">
        <v>190</v>
      </c>
      <c r="F76" s="20" t="s">
        <v>190</v>
      </c>
      <c r="G76" s="21">
        <v>12.151999999999999</v>
      </c>
      <c r="H76" s="20">
        <v>0.3</v>
      </c>
      <c r="I76" s="20" t="s">
        <v>190</v>
      </c>
      <c r="J76" s="23" t="s">
        <v>190</v>
      </c>
      <c r="K76" s="8" t="s">
        <v>117</v>
      </c>
      <c r="L76" s="9"/>
      <c r="M76" s="9"/>
      <c r="N76" s="6"/>
    </row>
    <row r="77" spans="1:14">
      <c r="A77" s="15" t="s">
        <v>118</v>
      </c>
      <c r="B77" s="65" t="s">
        <v>190</v>
      </c>
      <c r="C77" s="20" t="s">
        <v>190</v>
      </c>
      <c r="D77" s="20" t="s">
        <v>190</v>
      </c>
      <c r="E77" s="21" t="s">
        <v>190</v>
      </c>
      <c r="F77" s="20" t="s">
        <v>190</v>
      </c>
      <c r="G77" s="21" t="s">
        <v>190</v>
      </c>
      <c r="H77" s="20" t="s">
        <v>190</v>
      </c>
      <c r="I77" s="20" t="s">
        <v>190</v>
      </c>
      <c r="J77" s="23" t="s">
        <v>190</v>
      </c>
      <c r="K77" s="8" t="s">
        <v>119</v>
      </c>
      <c r="L77" s="9"/>
      <c r="M77" s="9"/>
      <c r="N77" s="6"/>
    </row>
    <row r="78" spans="1:14">
      <c r="A78" s="15" t="s">
        <v>120</v>
      </c>
      <c r="B78" s="22">
        <v>20413</v>
      </c>
      <c r="C78" s="20">
        <v>8</v>
      </c>
      <c r="D78" s="20">
        <v>25.358000000000001</v>
      </c>
      <c r="E78" s="21">
        <v>1.3080000000000001</v>
      </c>
      <c r="F78" s="20" t="s">
        <v>190</v>
      </c>
      <c r="G78" s="21">
        <v>24722.307000000001</v>
      </c>
      <c r="H78" s="20">
        <v>251.352</v>
      </c>
      <c r="I78" s="20">
        <v>1.7350000000000001</v>
      </c>
      <c r="J78" s="23" t="s">
        <v>190</v>
      </c>
      <c r="K78" s="8" t="s">
        <v>121</v>
      </c>
      <c r="L78" s="9"/>
      <c r="M78" s="9"/>
      <c r="N78" s="6"/>
    </row>
    <row r="79" spans="1:14">
      <c r="A79" s="15" t="s">
        <v>122</v>
      </c>
      <c r="B79" s="22">
        <v>59899</v>
      </c>
      <c r="C79" s="20">
        <v>2382</v>
      </c>
      <c r="D79" s="20">
        <v>74.5</v>
      </c>
      <c r="E79" s="21">
        <v>12.932</v>
      </c>
      <c r="F79" s="20" t="s">
        <v>190</v>
      </c>
      <c r="G79" s="21">
        <v>323815.8</v>
      </c>
      <c r="H79" s="20">
        <v>174.607</v>
      </c>
      <c r="I79" s="20">
        <v>2.4700000000000002</v>
      </c>
      <c r="J79" s="23" t="s">
        <v>190</v>
      </c>
      <c r="K79" s="8" t="s">
        <v>123</v>
      </c>
      <c r="L79" s="9"/>
      <c r="M79" s="9"/>
      <c r="N79" s="6"/>
    </row>
    <row r="80" spans="1:14">
      <c r="A80" s="15" t="s">
        <v>124</v>
      </c>
      <c r="B80" s="65" t="s">
        <v>190</v>
      </c>
      <c r="C80" s="20" t="s">
        <v>190</v>
      </c>
      <c r="D80" s="20" t="s">
        <v>190</v>
      </c>
      <c r="E80" s="21" t="s">
        <v>190</v>
      </c>
      <c r="F80" s="20" t="s">
        <v>190</v>
      </c>
      <c r="G80" s="21">
        <v>10.119999999999999</v>
      </c>
      <c r="H80" s="20" t="s">
        <v>190</v>
      </c>
      <c r="I80" s="20" t="s">
        <v>190</v>
      </c>
      <c r="J80" s="23" t="s">
        <v>190</v>
      </c>
      <c r="K80" s="8" t="s">
        <v>125</v>
      </c>
      <c r="L80" s="9"/>
      <c r="M80" s="9"/>
      <c r="N80" s="6"/>
    </row>
    <row r="81" spans="1:14">
      <c r="A81" s="15" t="s">
        <v>126</v>
      </c>
      <c r="B81" s="22">
        <v>1027</v>
      </c>
      <c r="C81" s="66">
        <v>4</v>
      </c>
      <c r="D81" s="20" t="s">
        <v>190</v>
      </c>
      <c r="E81" s="21" t="s">
        <v>190</v>
      </c>
      <c r="F81" s="20" t="s">
        <v>190</v>
      </c>
      <c r="G81" s="21">
        <v>2545.8000000000002</v>
      </c>
      <c r="H81" s="20">
        <v>70.8</v>
      </c>
      <c r="I81" s="20">
        <v>1.55</v>
      </c>
      <c r="J81" s="23" t="s">
        <v>190</v>
      </c>
      <c r="K81" s="8" t="s">
        <v>127</v>
      </c>
      <c r="L81" s="9"/>
      <c r="M81" s="9"/>
      <c r="N81" s="6"/>
    </row>
    <row r="82" spans="1:14">
      <c r="A82" s="50" t="s">
        <v>128</v>
      </c>
      <c r="B82" s="51">
        <f>SUM(B84:B88)</f>
        <v>377692</v>
      </c>
      <c r="C82" s="52">
        <f t="shared" ref="C82:J82" si="11">SUM(C84:C88)</f>
        <v>4408</v>
      </c>
      <c r="D82" s="52">
        <f t="shared" si="11"/>
        <v>399.86699999999996</v>
      </c>
      <c r="E82" s="52">
        <f t="shared" si="11"/>
        <v>0</v>
      </c>
      <c r="F82" s="52">
        <f t="shared" si="11"/>
        <v>0</v>
      </c>
      <c r="G82" s="52">
        <f t="shared" si="11"/>
        <v>14567.98</v>
      </c>
      <c r="H82" s="52">
        <f t="shared" si="11"/>
        <v>534.82800000000009</v>
      </c>
      <c r="I82" s="52">
        <f t="shared" si="11"/>
        <v>12.387</v>
      </c>
      <c r="J82" s="54">
        <f t="shared" si="11"/>
        <v>0</v>
      </c>
      <c r="K82" s="63" t="s">
        <v>129</v>
      </c>
      <c r="L82" s="63"/>
      <c r="M82" s="63"/>
      <c r="N82" s="6"/>
    </row>
    <row r="83" spans="1:14">
      <c r="A83" s="50"/>
      <c r="B83" s="51"/>
      <c r="C83" s="52"/>
      <c r="D83" s="52"/>
      <c r="E83" s="52"/>
      <c r="F83" s="52"/>
      <c r="G83" s="52"/>
      <c r="H83" s="52"/>
      <c r="I83" s="52"/>
      <c r="J83" s="54"/>
      <c r="K83" s="63"/>
      <c r="L83" s="63"/>
      <c r="M83" s="63"/>
      <c r="N83" s="6"/>
    </row>
    <row r="84" spans="1:14">
      <c r="A84" s="7" t="s">
        <v>130</v>
      </c>
      <c r="B84" s="22">
        <v>321054</v>
      </c>
      <c r="C84" s="66">
        <v>3256</v>
      </c>
      <c r="D84" s="20">
        <v>395.947</v>
      </c>
      <c r="E84" s="21" t="s">
        <v>190</v>
      </c>
      <c r="F84" s="20" t="s">
        <v>190</v>
      </c>
      <c r="G84" s="21">
        <v>6489</v>
      </c>
      <c r="H84" s="20">
        <v>196.75</v>
      </c>
      <c r="I84" s="20">
        <v>1.1970000000000001</v>
      </c>
      <c r="J84" s="23" t="s">
        <v>190</v>
      </c>
      <c r="K84" s="8" t="s">
        <v>131</v>
      </c>
      <c r="L84" s="9"/>
      <c r="M84" s="9"/>
      <c r="N84" s="6"/>
    </row>
    <row r="85" spans="1:14">
      <c r="A85" s="7" t="s">
        <v>132</v>
      </c>
      <c r="B85" s="22">
        <v>8979</v>
      </c>
      <c r="C85" s="66">
        <v>38</v>
      </c>
      <c r="D85" s="20">
        <v>0.15</v>
      </c>
      <c r="E85" s="21" t="s">
        <v>190</v>
      </c>
      <c r="F85" s="20" t="s">
        <v>190</v>
      </c>
      <c r="G85" s="21">
        <v>1185</v>
      </c>
      <c r="H85" s="20">
        <v>116.464</v>
      </c>
      <c r="I85" s="20">
        <v>3.6320000000000001</v>
      </c>
      <c r="J85" s="23" t="s">
        <v>190</v>
      </c>
      <c r="K85" s="8" t="s">
        <v>133</v>
      </c>
      <c r="L85" s="9"/>
      <c r="M85" s="9"/>
      <c r="N85" s="6"/>
    </row>
    <row r="86" spans="1:14">
      <c r="A86" s="7" t="s">
        <v>134</v>
      </c>
      <c r="B86" s="22">
        <v>31195</v>
      </c>
      <c r="C86" s="20">
        <v>320</v>
      </c>
      <c r="D86" s="20">
        <v>0.52</v>
      </c>
      <c r="E86" s="21" t="s">
        <v>190</v>
      </c>
      <c r="F86" s="20" t="s">
        <v>190</v>
      </c>
      <c r="G86" s="21">
        <v>1148.03</v>
      </c>
      <c r="H86" s="20">
        <v>36.564</v>
      </c>
      <c r="I86" s="20" t="s">
        <v>190</v>
      </c>
      <c r="J86" s="23" t="s">
        <v>190</v>
      </c>
      <c r="K86" s="8" t="s">
        <v>135</v>
      </c>
      <c r="L86" s="9"/>
      <c r="M86" s="9"/>
      <c r="N86" s="6"/>
    </row>
    <row r="87" spans="1:14">
      <c r="A87" s="7" t="s">
        <v>136</v>
      </c>
      <c r="B87" s="22">
        <v>1435</v>
      </c>
      <c r="C87" s="20">
        <v>12</v>
      </c>
      <c r="D87" s="20" t="s">
        <v>190</v>
      </c>
      <c r="E87" s="21" t="s">
        <v>190</v>
      </c>
      <c r="F87" s="20" t="s">
        <v>190</v>
      </c>
      <c r="G87" s="21">
        <v>555.29999999999995</v>
      </c>
      <c r="H87" s="20">
        <v>110.97</v>
      </c>
      <c r="I87" s="20">
        <v>4.2210000000000001</v>
      </c>
      <c r="J87" s="23" t="s">
        <v>190</v>
      </c>
      <c r="K87" s="8" t="s">
        <v>137</v>
      </c>
      <c r="L87" s="9"/>
      <c r="M87" s="9"/>
      <c r="N87" s="6"/>
    </row>
    <row r="88" spans="1:14">
      <c r="A88" s="7" t="s">
        <v>138</v>
      </c>
      <c r="B88" s="22">
        <v>15029</v>
      </c>
      <c r="C88" s="66">
        <v>782</v>
      </c>
      <c r="D88" s="20">
        <v>3.25</v>
      </c>
      <c r="E88" s="21" t="s">
        <v>190</v>
      </c>
      <c r="F88" s="20" t="s">
        <v>190</v>
      </c>
      <c r="G88" s="21">
        <v>5190.6499999999996</v>
      </c>
      <c r="H88" s="20">
        <v>74.08</v>
      </c>
      <c r="I88" s="20">
        <v>3.3370000000000002</v>
      </c>
      <c r="J88" s="23" t="s">
        <v>190</v>
      </c>
      <c r="K88" s="8" t="s">
        <v>139</v>
      </c>
      <c r="L88" s="9"/>
      <c r="M88" s="9"/>
      <c r="N88" s="6"/>
    </row>
    <row r="89" spans="1:14">
      <c r="A89" s="50" t="s">
        <v>140</v>
      </c>
      <c r="B89" s="51">
        <f>SUM(B91:B103)</f>
        <v>210701</v>
      </c>
      <c r="C89" s="52">
        <f t="shared" ref="C89:J89" si="12">SUM(C91:C103)</f>
        <v>3130</v>
      </c>
      <c r="D89" s="52">
        <f t="shared" si="12"/>
        <v>46.466999999999992</v>
      </c>
      <c r="E89" s="52">
        <f t="shared" si="12"/>
        <v>19.055</v>
      </c>
      <c r="F89" s="52">
        <f t="shared" si="12"/>
        <v>3.6350000000000002</v>
      </c>
      <c r="G89" s="52">
        <f t="shared" si="12"/>
        <v>35623.675000000003</v>
      </c>
      <c r="H89" s="52">
        <f t="shared" si="12"/>
        <v>1010.075</v>
      </c>
      <c r="I89" s="52">
        <f t="shared" si="12"/>
        <v>11.225</v>
      </c>
      <c r="J89" s="54">
        <f t="shared" si="12"/>
        <v>0</v>
      </c>
      <c r="K89" s="63" t="s">
        <v>141</v>
      </c>
      <c r="L89" s="63"/>
      <c r="M89" s="63"/>
      <c r="N89" s="6"/>
    </row>
    <row r="90" spans="1:14">
      <c r="A90" s="50"/>
      <c r="B90" s="51"/>
      <c r="C90" s="52"/>
      <c r="D90" s="52"/>
      <c r="E90" s="52"/>
      <c r="F90" s="52"/>
      <c r="G90" s="52"/>
      <c r="H90" s="52"/>
      <c r="I90" s="52"/>
      <c r="J90" s="54"/>
      <c r="K90" s="63"/>
      <c r="L90" s="63"/>
      <c r="M90" s="63"/>
      <c r="N90" s="6"/>
    </row>
    <row r="91" spans="1:14">
      <c r="A91" s="7" t="s">
        <v>142</v>
      </c>
      <c r="B91" s="22">
        <v>740</v>
      </c>
      <c r="C91" s="20">
        <v>7</v>
      </c>
      <c r="D91" s="20" t="s">
        <v>190</v>
      </c>
      <c r="E91" s="21" t="s">
        <v>190</v>
      </c>
      <c r="F91" s="20">
        <v>0.2</v>
      </c>
      <c r="G91" s="21">
        <v>819</v>
      </c>
      <c r="H91" s="20">
        <v>31.15</v>
      </c>
      <c r="I91" s="20">
        <v>0.2</v>
      </c>
      <c r="J91" s="23" t="s">
        <v>190</v>
      </c>
      <c r="K91" s="8" t="s">
        <v>143</v>
      </c>
      <c r="L91" s="9"/>
      <c r="M91" s="9"/>
      <c r="N91" s="6"/>
    </row>
    <row r="92" spans="1:14">
      <c r="A92" s="7" t="s">
        <v>144</v>
      </c>
      <c r="B92" s="22">
        <v>36341</v>
      </c>
      <c r="C92" s="20">
        <v>37</v>
      </c>
      <c r="D92" s="20" t="s">
        <v>190</v>
      </c>
      <c r="E92" s="21" t="s">
        <v>190</v>
      </c>
      <c r="F92" s="20">
        <v>1.855</v>
      </c>
      <c r="G92" s="21">
        <v>1461.501</v>
      </c>
      <c r="H92" s="20">
        <v>45.43</v>
      </c>
      <c r="I92" s="20" t="s">
        <v>190</v>
      </c>
      <c r="J92" s="23" t="s">
        <v>190</v>
      </c>
      <c r="K92" s="8" t="s">
        <v>145</v>
      </c>
      <c r="L92" s="9"/>
      <c r="M92" s="9"/>
      <c r="N92" s="6"/>
    </row>
    <row r="93" spans="1:14">
      <c r="A93" s="7" t="s">
        <v>146</v>
      </c>
      <c r="B93" s="22">
        <v>1383</v>
      </c>
      <c r="C93" s="20">
        <v>7</v>
      </c>
      <c r="D93" s="20" t="s">
        <v>190</v>
      </c>
      <c r="E93" s="21" t="s">
        <v>190</v>
      </c>
      <c r="F93" s="20" t="s">
        <v>190</v>
      </c>
      <c r="G93" s="21">
        <v>1998.7049999999999</v>
      </c>
      <c r="H93" s="20">
        <v>63.18</v>
      </c>
      <c r="I93" s="20">
        <v>0.05</v>
      </c>
      <c r="J93" s="23" t="s">
        <v>190</v>
      </c>
      <c r="K93" s="8" t="s">
        <v>147</v>
      </c>
      <c r="L93" s="9"/>
      <c r="M93" s="9"/>
      <c r="N93" s="6"/>
    </row>
    <row r="94" spans="1:14">
      <c r="A94" s="7" t="s">
        <v>148</v>
      </c>
      <c r="B94" s="22">
        <v>12715</v>
      </c>
      <c r="C94" s="20">
        <v>28</v>
      </c>
      <c r="D94" s="20">
        <v>15.692</v>
      </c>
      <c r="E94" s="21">
        <v>11.4</v>
      </c>
      <c r="F94" s="20" t="s">
        <v>190</v>
      </c>
      <c r="G94" s="21">
        <v>2326.5</v>
      </c>
      <c r="H94" s="20">
        <v>230.25</v>
      </c>
      <c r="I94" s="20">
        <v>1.1499999999999999</v>
      </c>
      <c r="J94" s="23" t="s">
        <v>190</v>
      </c>
      <c r="K94" s="8" t="s">
        <v>149</v>
      </c>
      <c r="L94" s="9"/>
      <c r="M94" s="9"/>
      <c r="N94" s="6"/>
    </row>
    <row r="95" spans="1:14">
      <c r="A95" s="7" t="s">
        <v>150</v>
      </c>
      <c r="B95" s="22">
        <v>4970</v>
      </c>
      <c r="C95" s="20" t="s">
        <v>190</v>
      </c>
      <c r="D95" s="20">
        <v>2.919</v>
      </c>
      <c r="E95" s="21" t="s">
        <v>190</v>
      </c>
      <c r="F95" s="20" t="s">
        <v>190</v>
      </c>
      <c r="G95" s="21">
        <v>292.16399999999999</v>
      </c>
      <c r="H95" s="20">
        <v>16.689</v>
      </c>
      <c r="I95" s="20">
        <v>1.4239999999999999</v>
      </c>
      <c r="J95" s="23" t="s">
        <v>190</v>
      </c>
      <c r="K95" s="8" t="s">
        <v>151</v>
      </c>
      <c r="L95" s="9"/>
      <c r="M95" s="9"/>
      <c r="N95" s="6"/>
    </row>
    <row r="96" spans="1:14">
      <c r="A96" s="7" t="s">
        <v>152</v>
      </c>
      <c r="B96" s="22">
        <v>16265</v>
      </c>
      <c r="C96" s="20">
        <v>305</v>
      </c>
      <c r="D96" s="20" t="s">
        <v>190</v>
      </c>
      <c r="E96" s="21" t="s">
        <v>190</v>
      </c>
      <c r="F96" s="20" t="s">
        <v>190</v>
      </c>
      <c r="G96" s="21">
        <v>615.85</v>
      </c>
      <c r="H96" s="20">
        <v>39.744</v>
      </c>
      <c r="I96" s="20">
        <v>0.45</v>
      </c>
      <c r="J96" s="23" t="s">
        <v>190</v>
      </c>
      <c r="K96" s="8" t="s">
        <v>153</v>
      </c>
      <c r="L96" s="9"/>
      <c r="M96" s="9"/>
      <c r="N96" s="6"/>
    </row>
    <row r="97" spans="1:14">
      <c r="A97" s="7" t="s">
        <v>154</v>
      </c>
      <c r="B97" s="22">
        <v>8140</v>
      </c>
      <c r="C97" s="20">
        <v>457</v>
      </c>
      <c r="D97" s="20">
        <v>20.399999999999999</v>
      </c>
      <c r="E97" s="21">
        <v>7.6550000000000002</v>
      </c>
      <c r="F97" s="20">
        <v>1.5</v>
      </c>
      <c r="G97" s="21">
        <v>1393.85</v>
      </c>
      <c r="H97" s="20">
        <v>173.13</v>
      </c>
      <c r="I97" s="20">
        <v>1.7709999999999999</v>
      </c>
      <c r="J97" s="23" t="s">
        <v>190</v>
      </c>
      <c r="K97" s="8" t="s">
        <v>155</v>
      </c>
      <c r="L97" s="9"/>
      <c r="M97" s="9"/>
      <c r="N97" s="6"/>
    </row>
    <row r="98" spans="1:14">
      <c r="A98" s="7" t="s">
        <v>156</v>
      </c>
      <c r="B98" s="22">
        <v>4633</v>
      </c>
      <c r="C98" s="20">
        <v>4</v>
      </c>
      <c r="D98" s="20" t="s">
        <v>190</v>
      </c>
      <c r="E98" s="21" t="s">
        <v>190</v>
      </c>
      <c r="F98" s="20" t="s">
        <v>190</v>
      </c>
      <c r="G98" s="21">
        <v>315.875</v>
      </c>
      <c r="H98" s="20">
        <v>21.52</v>
      </c>
      <c r="I98" s="20">
        <v>0.94499999999999995</v>
      </c>
      <c r="J98" s="23" t="s">
        <v>190</v>
      </c>
      <c r="K98" s="8" t="s">
        <v>157</v>
      </c>
      <c r="L98" s="9"/>
      <c r="M98" s="9"/>
      <c r="N98" s="6"/>
    </row>
    <row r="99" spans="1:14">
      <c r="A99" s="7" t="s">
        <v>158</v>
      </c>
      <c r="B99" s="22">
        <v>10</v>
      </c>
      <c r="C99" s="20">
        <v>15</v>
      </c>
      <c r="D99" s="20" t="s">
        <v>190</v>
      </c>
      <c r="E99" s="21" t="s">
        <v>190</v>
      </c>
      <c r="F99" s="20" t="s">
        <v>190</v>
      </c>
      <c r="G99" s="21">
        <v>236.5</v>
      </c>
      <c r="H99" s="20">
        <v>1.1519999999999999</v>
      </c>
      <c r="I99" s="20" t="s">
        <v>190</v>
      </c>
      <c r="J99" s="23" t="s">
        <v>190</v>
      </c>
      <c r="K99" s="8" t="s">
        <v>159</v>
      </c>
      <c r="L99" s="9"/>
      <c r="M99" s="9"/>
      <c r="N99" s="6"/>
    </row>
    <row r="100" spans="1:14">
      <c r="A100" s="7" t="s">
        <v>160</v>
      </c>
      <c r="B100" s="22">
        <v>111114</v>
      </c>
      <c r="C100" s="20">
        <v>1277</v>
      </c>
      <c r="D100" s="20">
        <v>5.4550000000000001</v>
      </c>
      <c r="E100" s="21" t="s">
        <v>190</v>
      </c>
      <c r="F100" s="20">
        <v>0.08</v>
      </c>
      <c r="G100" s="21">
        <v>2561.25</v>
      </c>
      <c r="H100" s="20">
        <v>66.674999999999997</v>
      </c>
      <c r="I100" s="20">
        <v>1.571</v>
      </c>
      <c r="J100" s="23" t="s">
        <v>190</v>
      </c>
      <c r="K100" s="8" t="s">
        <v>161</v>
      </c>
      <c r="L100" s="9"/>
      <c r="M100" s="9"/>
      <c r="N100" s="6"/>
    </row>
    <row r="101" spans="1:14">
      <c r="A101" s="7" t="s">
        <v>162</v>
      </c>
      <c r="B101" s="22">
        <v>1005</v>
      </c>
      <c r="C101" s="20">
        <v>271</v>
      </c>
      <c r="D101" s="20" t="s">
        <v>190</v>
      </c>
      <c r="E101" s="21" t="s">
        <v>190</v>
      </c>
      <c r="F101" s="20" t="s">
        <v>190</v>
      </c>
      <c r="G101" s="21">
        <v>1611.2</v>
      </c>
      <c r="H101" s="20">
        <v>17.97</v>
      </c>
      <c r="I101" s="20">
        <v>0.27700000000000002</v>
      </c>
      <c r="J101" s="23" t="s">
        <v>190</v>
      </c>
      <c r="K101" s="8" t="s">
        <v>163</v>
      </c>
      <c r="L101" s="9"/>
      <c r="M101" s="9"/>
      <c r="N101" s="6"/>
    </row>
    <row r="102" spans="1:14">
      <c r="A102" s="7" t="s">
        <v>164</v>
      </c>
      <c r="B102" s="22">
        <v>13364</v>
      </c>
      <c r="C102" s="20">
        <v>711</v>
      </c>
      <c r="D102" s="20">
        <v>2.0009999999999999</v>
      </c>
      <c r="E102" s="21" t="s">
        <v>190</v>
      </c>
      <c r="F102" s="20" t="s">
        <v>190</v>
      </c>
      <c r="G102" s="21">
        <v>21460.36</v>
      </c>
      <c r="H102" s="20">
        <v>284.73500000000001</v>
      </c>
      <c r="I102" s="20">
        <v>3.387</v>
      </c>
      <c r="J102" s="23" t="s">
        <v>190</v>
      </c>
      <c r="K102" s="8" t="s">
        <v>165</v>
      </c>
      <c r="L102" s="9"/>
      <c r="M102" s="9"/>
      <c r="N102" s="6"/>
    </row>
    <row r="103" spans="1:14">
      <c r="A103" s="7" t="s">
        <v>166</v>
      </c>
      <c r="B103" s="22">
        <v>21</v>
      </c>
      <c r="C103" s="20">
        <v>11</v>
      </c>
      <c r="D103" s="20" t="s">
        <v>190</v>
      </c>
      <c r="E103" s="21" t="s">
        <v>190</v>
      </c>
      <c r="F103" s="20" t="s">
        <v>190</v>
      </c>
      <c r="G103" s="21">
        <v>530.91999999999996</v>
      </c>
      <c r="H103" s="20">
        <v>18.45</v>
      </c>
      <c r="I103" s="20" t="s">
        <v>190</v>
      </c>
      <c r="J103" s="23" t="s">
        <v>190</v>
      </c>
      <c r="K103" s="8" t="s">
        <v>167</v>
      </c>
      <c r="L103" s="9"/>
      <c r="M103" s="9"/>
      <c r="N103" s="6"/>
    </row>
    <row r="104" spans="1:14">
      <c r="A104" s="50" t="s">
        <v>168</v>
      </c>
      <c r="B104" s="51">
        <f>SUM(B106:B109)</f>
        <v>565419</v>
      </c>
      <c r="C104" s="52">
        <f t="shared" ref="C104:J104" si="13">SUM(C106:C109)</f>
        <v>1990</v>
      </c>
      <c r="D104" s="52">
        <f t="shared" si="13"/>
        <v>651.56700000000001</v>
      </c>
      <c r="E104" s="52">
        <f t="shared" si="13"/>
        <v>27.276</v>
      </c>
      <c r="F104" s="52">
        <f t="shared" si="13"/>
        <v>292.774</v>
      </c>
      <c r="G104" s="52">
        <f t="shared" si="13"/>
        <v>81624.322</v>
      </c>
      <c r="H104" s="52">
        <f t="shared" si="13"/>
        <v>3147.2310000000002</v>
      </c>
      <c r="I104" s="52">
        <f t="shared" si="13"/>
        <v>131.54599999999999</v>
      </c>
      <c r="J104" s="54">
        <f t="shared" si="13"/>
        <v>0</v>
      </c>
      <c r="K104" s="63" t="s">
        <v>169</v>
      </c>
      <c r="L104" s="63"/>
      <c r="M104" s="63"/>
      <c r="N104" s="6"/>
    </row>
    <row r="105" spans="1:14">
      <c r="A105" s="50"/>
      <c r="B105" s="51"/>
      <c r="C105" s="52"/>
      <c r="D105" s="52"/>
      <c r="E105" s="52"/>
      <c r="F105" s="52"/>
      <c r="G105" s="52"/>
      <c r="H105" s="52"/>
      <c r="I105" s="52"/>
      <c r="J105" s="54"/>
      <c r="K105" s="63"/>
      <c r="L105" s="63"/>
      <c r="M105" s="63"/>
      <c r="N105" s="6"/>
    </row>
    <row r="106" spans="1:14">
      <c r="A106" s="7" t="s">
        <v>170</v>
      </c>
      <c r="B106" s="22">
        <v>157043</v>
      </c>
      <c r="C106" s="20">
        <v>1350</v>
      </c>
      <c r="D106" s="20">
        <v>476.22699999999998</v>
      </c>
      <c r="E106" s="21">
        <v>27.276</v>
      </c>
      <c r="F106" s="20" t="s">
        <v>190</v>
      </c>
      <c r="G106" s="21">
        <v>32365.48</v>
      </c>
      <c r="H106" s="20">
        <v>1907.36</v>
      </c>
      <c r="I106" s="20">
        <v>89.120999999999995</v>
      </c>
      <c r="J106" s="23" t="s">
        <v>190</v>
      </c>
      <c r="K106" s="8" t="s">
        <v>171</v>
      </c>
      <c r="L106" s="9"/>
      <c r="M106" s="9"/>
      <c r="N106" s="6"/>
    </row>
    <row r="107" spans="1:14">
      <c r="A107" s="7" t="s">
        <v>172</v>
      </c>
      <c r="B107" s="22">
        <v>26282</v>
      </c>
      <c r="C107" s="20" t="s">
        <v>190</v>
      </c>
      <c r="D107" s="20">
        <v>57.667000000000002</v>
      </c>
      <c r="E107" s="21" t="s">
        <v>190</v>
      </c>
      <c r="F107" s="20" t="s">
        <v>190</v>
      </c>
      <c r="G107" s="21">
        <v>4071.788</v>
      </c>
      <c r="H107" s="20">
        <v>271.20499999999998</v>
      </c>
      <c r="I107" s="20">
        <v>8.0289999999999999</v>
      </c>
      <c r="J107" s="23" t="s">
        <v>190</v>
      </c>
      <c r="K107" s="8" t="s">
        <v>173</v>
      </c>
      <c r="L107" s="9"/>
      <c r="M107" s="9"/>
      <c r="N107" s="6"/>
    </row>
    <row r="108" spans="1:14">
      <c r="A108" s="7" t="s">
        <v>174</v>
      </c>
      <c r="B108" s="22">
        <v>246789</v>
      </c>
      <c r="C108" s="20">
        <v>33</v>
      </c>
      <c r="D108" s="20">
        <v>44.817999999999998</v>
      </c>
      <c r="E108" s="21" t="s">
        <v>190</v>
      </c>
      <c r="F108" s="20">
        <v>292.774</v>
      </c>
      <c r="G108" s="21">
        <v>34262.784</v>
      </c>
      <c r="H108" s="20">
        <v>319.13</v>
      </c>
      <c r="I108" s="20">
        <v>15.481999999999999</v>
      </c>
      <c r="J108" s="23" t="s">
        <v>190</v>
      </c>
      <c r="K108" s="8" t="s">
        <v>175</v>
      </c>
      <c r="L108" s="9"/>
      <c r="M108" s="9"/>
      <c r="N108" s="6"/>
    </row>
    <row r="109" spans="1:14" ht="15.65" thickBot="1">
      <c r="A109" s="16" t="s">
        <v>176</v>
      </c>
      <c r="B109" s="24">
        <v>135305</v>
      </c>
      <c r="C109" s="26">
        <v>607</v>
      </c>
      <c r="D109" s="26">
        <v>72.855000000000004</v>
      </c>
      <c r="E109" s="25" t="s">
        <v>190</v>
      </c>
      <c r="F109" s="26" t="s">
        <v>190</v>
      </c>
      <c r="G109" s="25">
        <v>10924.27</v>
      </c>
      <c r="H109" s="26">
        <v>649.53599999999994</v>
      </c>
      <c r="I109" s="26">
        <v>18.914000000000001</v>
      </c>
      <c r="J109" s="27" t="s">
        <v>190</v>
      </c>
      <c r="K109" s="17" t="s">
        <v>177</v>
      </c>
      <c r="L109" s="18"/>
      <c r="M109" s="18"/>
      <c r="N109" s="6"/>
    </row>
  </sheetData>
  <mergeCells count="158">
    <mergeCell ref="E104:E105"/>
    <mergeCell ref="F104:F105"/>
    <mergeCell ref="G104:G105"/>
    <mergeCell ref="E89:E90"/>
    <mergeCell ref="F89:F90"/>
    <mergeCell ref="G89:G90"/>
    <mergeCell ref="E82:E83"/>
    <mergeCell ref="F82:F83"/>
    <mergeCell ref="G82:G83"/>
    <mergeCell ref="J46:J47"/>
    <mergeCell ref="K46:M47"/>
    <mergeCell ref="J39:J40"/>
    <mergeCell ref="K39:M40"/>
    <mergeCell ref="J19:J20"/>
    <mergeCell ref="K19:M20"/>
    <mergeCell ref="I11:I12"/>
    <mergeCell ref="J11:J12"/>
    <mergeCell ref="K11:M12"/>
    <mergeCell ref="A104:A105"/>
    <mergeCell ref="B104:B105"/>
    <mergeCell ref="C104:C105"/>
    <mergeCell ref="D104:D105"/>
    <mergeCell ref="H104:H105"/>
    <mergeCell ref="I104:I105"/>
    <mergeCell ref="J82:J83"/>
    <mergeCell ref="K82:M83"/>
    <mergeCell ref="A89:A90"/>
    <mergeCell ref="B89:B90"/>
    <mergeCell ref="C89:C90"/>
    <mergeCell ref="D89:D90"/>
    <mergeCell ref="H89:H90"/>
    <mergeCell ref="I89:I90"/>
    <mergeCell ref="J89:J90"/>
    <mergeCell ref="K89:M90"/>
    <mergeCell ref="A82:A83"/>
    <mergeCell ref="B82:B83"/>
    <mergeCell ref="C82:C83"/>
    <mergeCell ref="D82:D83"/>
    <mergeCell ref="H82:H83"/>
    <mergeCell ref="I82:I83"/>
    <mergeCell ref="J104:J105"/>
    <mergeCell ref="K104:M105"/>
    <mergeCell ref="A72:A73"/>
    <mergeCell ref="B72:B73"/>
    <mergeCell ref="C72:C73"/>
    <mergeCell ref="D72:D73"/>
    <mergeCell ref="H72:H73"/>
    <mergeCell ref="I72:I73"/>
    <mergeCell ref="J72:J73"/>
    <mergeCell ref="K72:M73"/>
    <mergeCell ref="A65:A66"/>
    <mergeCell ref="B65:B66"/>
    <mergeCell ref="C65:C66"/>
    <mergeCell ref="D65:D66"/>
    <mergeCell ref="H65:H66"/>
    <mergeCell ref="I65:I66"/>
    <mergeCell ref="J65:J66"/>
    <mergeCell ref="K65:M66"/>
    <mergeCell ref="G65:G66"/>
    <mergeCell ref="E72:E73"/>
    <mergeCell ref="F72:F73"/>
    <mergeCell ref="G72:G73"/>
    <mergeCell ref="E65:E66"/>
    <mergeCell ref="F65:F66"/>
    <mergeCell ref="A60:A61"/>
    <mergeCell ref="B60:B61"/>
    <mergeCell ref="C60:C61"/>
    <mergeCell ref="D60:D61"/>
    <mergeCell ref="H60:H61"/>
    <mergeCell ref="I60:I61"/>
    <mergeCell ref="J60:J61"/>
    <mergeCell ref="K60:M61"/>
    <mergeCell ref="F53:F54"/>
    <mergeCell ref="A53:A54"/>
    <mergeCell ref="B53:B54"/>
    <mergeCell ref="C53:C54"/>
    <mergeCell ref="D53:D54"/>
    <mergeCell ref="H53:H54"/>
    <mergeCell ref="I53:I54"/>
    <mergeCell ref="J53:J54"/>
    <mergeCell ref="K53:M54"/>
    <mergeCell ref="E53:E54"/>
    <mergeCell ref="E60:E61"/>
    <mergeCell ref="F60:F61"/>
    <mergeCell ref="G60:G61"/>
    <mergeCell ref="G53:G54"/>
    <mergeCell ref="A46:A47"/>
    <mergeCell ref="B46:B47"/>
    <mergeCell ref="C46:C47"/>
    <mergeCell ref="D46:D47"/>
    <mergeCell ref="H46:H47"/>
    <mergeCell ref="I46:I47"/>
    <mergeCell ref="E46:E47"/>
    <mergeCell ref="F46:F47"/>
    <mergeCell ref="A39:A40"/>
    <mergeCell ref="B39:B40"/>
    <mergeCell ref="C39:C40"/>
    <mergeCell ref="D39:D40"/>
    <mergeCell ref="H39:H40"/>
    <mergeCell ref="I39:I40"/>
    <mergeCell ref="G46:G47"/>
    <mergeCell ref="E39:E40"/>
    <mergeCell ref="F39:F40"/>
    <mergeCell ref="G39:G40"/>
    <mergeCell ref="A33:A34"/>
    <mergeCell ref="B33:B34"/>
    <mergeCell ref="C33:C34"/>
    <mergeCell ref="D33:D34"/>
    <mergeCell ref="H33:H34"/>
    <mergeCell ref="I33:I34"/>
    <mergeCell ref="J33:J34"/>
    <mergeCell ref="K33:M34"/>
    <mergeCell ref="A19:A20"/>
    <mergeCell ref="B19:B20"/>
    <mergeCell ref="C19:C20"/>
    <mergeCell ref="D19:D20"/>
    <mergeCell ref="H19:H20"/>
    <mergeCell ref="I19:I20"/>
    <mergeCell ref="F19:F20"/>
    <mergeCell ref="G19:G20"/>
    <mergeCell ref="E33:E34"/>
    <mergeCell ref="F33:F34"/>
    <mergeCell ref="G33:G34"/>
    <mergeCell ref="E19:E20"/>
    <mergeCell ref="A11:A12"/>
    <mergeCell ref="B11:B12"/>
    <mergeCell ref="C11:C12"/>
    <mergeCell ref="D11:D12"/>
    <mergeCell ref="J9:J10"/>
    <mergeCell ref="K9:M10"/>
    <mergeCell ref="H5:H8"/>
    <mergeCell ref="E9:E10"/>
    <mergeCell ref="F9:F10"/>
    <mergeCell ref="G9:G10"/>
    <mergeCell ref="E5:E8"/>
    <mergeCell ref="F5:F8"/>
    <mergeCell ref="G5:G8"/>
    <mergeCell ref="A9:A10"/>
    <mergeCell ref="B9:B10"/>
    <mergeCell ref="C9:C10"/>
    <mergeCell ref="D9:D10"/>
    <mergeCell ref="D5:D8"/>
    <mergeCell ref="I9:I10"/>
    <mergeCell ref="E11:E12"/>
    <mergeCell ref="F11:F12"/>
    <mergeCell ref="G11:G12"/>
    <mergeCell ref="H9:H10"/>
    <mergeCell ref="H11:H12"/>
    <mergeCell ref="A2:M2"/>
    <mergeCell ref="A3:M3"/>
    <mergeCell ref="L4:M4"/>
    <mergeCell ref="A5:A8"/>
    <mergeCell ref="B5:C6"/>
    <mergeCell ref="I5:I8"/>
    <mergeCell ref="J5:J8"/>
    <mergeCell ref="K5:M8"/>
    <mergeCell ref="B7:B8"/>
    <mergeCell ref="C7:C8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2015-05-19T07:21:10Z</cp:lastPrinted>
  <dcterms:created xsi:type="dcterms:W3CDTF">2015-05-19T06:55:03Z</dcterms:created>
  <dcterms:modified xsi:type="dcterms:W3CDTF">2019-06-27T09:38:10Z</dcterms:modified>
</cp:coreProperties>
</file>