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28" yWindow="200" windowWidth="15139" windowHeight="894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2" i="1"/>
  <c r="F93"/>
  <c r="F94"/>
  <c r="F95"/>
  <c r="F96"/>
  <c r="F97"/>
  <c r="F98"/>
  <c r="F99"/>
  <c r="F100"/>
  <c r="F101"/>
  <c r="F102"/>
  <c r="F103"/>
  <c r="F91"/>
  <c r="F13"/>
  <c r="F24"/>
  <c r="I11"/>
  <c r="E11"/>
  <c r="D11"/>
  <c r="B13"/>
  <c r="F15"/>
  <c r="D104"/>
  <c r="E104"/>
  <c r="G104"/>
  <c r="H104"/>
  <c r="I104"/>
  <c r="J104"/>
  <c r="D89"/>
  <c r="E89"/>
  <c r="G89"/>
  <c r="H89"/>
  <c r="I89"/>
  <c r="J89"/>
  <c r="D82"/>
  <c r="E82"/>
  <c r="G82"/>
  <c r="H82"/>
  <c r="I82"/>
  <c r="J82"/>
  <c r="D72"/>
  <c r="E72"/>
  <c r="G72"/>
  <c r="H72"/>
  <c r="I72"/>
  <c r="J72"/>
  <c r="D65"/>
  <c r="E65"/>
  <c r="G65"/>
  <c r="H65"/>
  <c r="I65"/>
  <c r="J65"/>
  <c r="K65"/>
  <c r="E60"/>
  <c r="G60"/>
  <c r="H60"/>
  <c r="I60"/>
  <c r="J60"/>
  <c r="K60"/>
  <c r="D60"/>
  <c r="G46"/>
  <c r="J53"/>
  <c r="J46"/>
  <c r="D46"/>
  <c r="E46"/>
  <c r="H46"/>
  <c r="I46"/>
  <c r="K46"/>
  <c r="C46"/>
  <c r="K39"/>
  <c r="J39"/>
  <c r="I39"/>
  <c r="H39"/>
  <c r="G39"/>
  <c r="K33"/>
  <c r="G33"/>
  <c r="J33"/>
  <c r="J19"/>
  <c r="J28"/>
  <c r="J11"/>
  <c r="F81"/>
  <c r="F80"/>
  <c r="F79"/>
  <c r="F78"/>
  <c r="F77"/>
  <c r="F76"/>
  <c r="F75"/>
  <c r="F74"/>
  <c r="F88"/>
  <c r="F87"/>
  <c r="F86"/>
  <c r="F85"/>
  <c r="F84"/>
  <c r="F82" s="1"/>
  <c r="B74"/>
  <c r="B14"/>
  <c r="C11"/>
  <c r="K28"/>
  <c r="H28"/>
  <c r="I28"/>
  <c r="G28"/>
  <c r="D28"/>
  <c r="E28"/>
  <c r="C28"/>
  <c r="B25"/>
  <c r="K19"/>
  <c r="H19"/>
  <c r="I19"/>
  <c r="G19"/>
  <c r="D19"/>
  <c r="E19"/>
  <c r="C19"/>
  <c r="B21"/>
  <c r="K11"/>
  <c r="F107"/>
  <c r="F108"/>
  <c r="F109"/>
  <c r="F106"/>
  <c r="F68"/>
  <c r="F69"/>
  <c r="F70"/>
  <c r="F71"/>
  <c r="F67"/>
  <c r="F65" s="1"/>
  <c r="F63"/>
  <c r="F64"/>
  <c r="F62"/>
  <c r="F59"/>
  <c r="F58"/>
  <c r="F56"/>
  <c r="F57"/>
  <c r="F55"/>
  <c r="F49"/>
  <c r="F50"/>
  <c r="F51"/>
  <c r="F52"/>
  <c r="F48"/>
  <c r="F42"/>
  <c r="F43"/>
  <c r="F44"/>
  <c r="F45"/>
  <c r="F41"/>
  <c r="F39" s="1"/>
  <c r="F36"/>
  <c r="F37"/>
  <c r="F38"/>
  <c r="F35"/>
  <c r="F22"/>
  <c r="F23"/>
  <c r="F25"/>
  <c r="F26"/>
  <c r="F27"/>
  <c r="F29"/>
  <c r="F30"/>
  <c r="F31"/>
  <c r="F32"/>
  <c r="F21"/>
  <c r="F19" s="1"/>
  <c r="F14"/>
  <c r="F16"/>
  <c r="F17"/>
  <c r="F18"/>
  <c r="B107"/>
  <c r="B108"/>
  <c r="B109"/>
  <c r="B106"/>
  <c r="B104" s="1"/>
  <c r="B92"/>
  <c r="B93"/>
  <c r="B94"/>
  <c r="B95"/>
  <c r="B96"/>
  <c r="B97"/>
  <c r="B98"/>
  <c r="B99"/>
  <c r="B100"/>
  <c r="B101"/>
  <c r="B102"/>
  <c r="B103"/>
  <c r="B91"/>
  <c r="B85"/>
  <c r="B86"/>
  <c r="B87"/>
  <c r="B88"/>
  <c r="B84"/>
  <c r="B76"/>
  <c r="B77"/>
  <c r="B78"/>
  <c r="B79"/>
  <c r="B80"/>
  <c r="B81"/>
  <c r="B75"/>
  <c r="B68"/>
  <c r="B69"/>
  <c r="B70"/>
  <c r="B71"/>
  <c r="B67"/>
  <c r="B63"/>
  <c r="B64"/>
  <c r="B62"/>
  <c r="B56"/>
  <c r="B57"/>
  <c r="B58"/>
  <c r="B59"/>
  <c r="B55"/>
  <c r="B49"/>
  <c r="B50"/>
  <c r="B51"/>
  <c r="B52"/>
  <c r="B48"/>
  <c r="B42"/>
  <c r="B43"/>
  <c r="B44"/>
  <c r="B45"/>
  <c r="B41"/>
  <c r="B36"/>
  <c r="B37"/>
  <c r="B38"/>
  <c r="B35"/>
  <c r="B33" s="1"/>
  <c r="B22"/>
  <c r="B23"/>
  <c r="B24"/>
  <c r="B26"/>
  <c r="B27"/>
  <c r="B29"/>
  <c r="B30"/>
  <c r="B31"/>
  <c r="B32"/>
  <c r="B15"/>
  <c r="B16"/>
  <c r="B17"/>
  <c r="B18"/>
  <c r="C104"/>
  <c r="C89"/>
  <c r="C82"/>
  <c r="C72"/>
  <c r="C65"/>
  <c r="C60"/>
  <c r="C53"/>
  <c r="C39"/>
  <c r="C33"/>
  <c r="K104"/>
  <c r="K89"/>
  <c r="K82"/>
  <c r="K72"/>
  <c r="K53"/>
  <c r="I53"/>
  <c r="H53"/>
  <c r="G53"/>
  <c r="E53"/>
  <c r="D53"/>
  <c r="E39"/>
  <c r="D39"/>
  <c r="I33"/>
  <c r="H33"/>
  <c r="E33"/>
  <c r="D33"/>
  <c r="H11"/>
  <c r="G11"/>
  <c r="B89" l="1"/>
  <c r="B82"/>
  <c r="B39"/>
  <c r="F60"/>
  <c r="B53"/>
  <c r="B28"/>
  <c r="F104"/>
  <c r="F89"/>
  <c r="F72"/>
  <c r="B65"/>
  <c r="B60"/>
  <c r="F46"/>
  <c r="B46"/>
  <c r="H9"/>
  <c r="F33"/>
  <c r="F28"/>
  <c r="C9"/>
  <c r="D9"/>
  <c r="B19"/>
  <c r="F53"/>
  <c r="F11"/>
  <c r="B72"/>
  <c r="B11"/>
  <c r="J9"/>
  <c r="G9"/>
  <c r="I9"/>
  <c r="K9"/>
  <c r="E9"/>
  <c r="F9" l="1"/>
  <c r="B9"/>
</calcChain>
</file>

<file path=xl/sharedStrings.xml><?xml version="1.0" encoding="utf-8"?>
<sst xmlns="http://schemas.openxmlformats.org/spreadsheetml/2006/main" count="313" uniqueCount="194">
  <si>
    <t>Κεφάλια</t>
  </si>
  <si>
    <t>Heads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</si>
  <si>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</si>
  <si>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</si>
  <si>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</si>
  <si>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</si>
  <si>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</si>
  <si>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</si>
  <si>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</si>
  <si>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</si>
  <si>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</si>
  <si>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</si>
  <si>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</si>
  <si>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</si>
  <si>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</si>
  <si>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</si>
  <si>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</si>
  <si>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</si>
  <si>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</si>
  <si>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</si>
  <si>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</si>
  <si>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</si>
  <si>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</si>
  <si>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</si>
  <si>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</si>
  <si>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</si>
  <si>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</si>
  <si>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</si>
  <si>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</si>
  <si>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</si>
  <si>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</si>
  <si>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</si>
  <si>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</si>
  <si>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</si>
  <si>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</si>
  <si>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</si>
  <si>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</si>
  <si>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</si>
  <si>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</si>
  <si>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</si>
  <si>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</si>
  <si>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</si>
  <si>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</si>
  <si>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</si>
  <si>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</si>
  <si>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</si>
  <si>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</si>
  <si>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</si>
  <si>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</si>
  <si>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</si>
  <si>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</si>
  <si>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</si>
  <si>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</si>
  <si>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</si>
  <si>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</si>
  <si>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</si>
  <si>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</si>
  <si>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</si>
  <si>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</si>
  <si>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</si>
  <si>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</si>
  <si>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</si>
  <si>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</si>
  <si>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</si>
  <si>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</si>
  <si>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</si>
  <si>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</si>
  <si>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</si>
  <si>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</si>
  <si>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</si>
  <si>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</si>
  <si>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</si>
  <si>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</si>
  <si>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</si>
  <si>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</si>
  <si>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</si>
  <si>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</si>
  <si>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</si>
  <si>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</si>
  <si>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</si>
  <si>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</si>
  <si>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</si>
  <si>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</si>
  <si>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</si>
  <si>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</si>
  <si>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</si>
  <si>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</si>
  <si>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</si>
  <si>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</si>
  <si>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</si>
  <si>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</si>
  <si>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</si>
  <si>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</si>
  <si>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</si>
  <si>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</si>
  <si>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</si>
  <si>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</si>
  <si>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</si>
  <si>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</si>
  <si>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</si>
  <si>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</si>
  <si>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</si>
  <si>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</si>
  <si>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</si>
  <si>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Από αυτούς για αναπαραγωγή Thereof for breeding</t>
  </si>
  <si>
    <t>—</t>
  </si>
  <si>
    <t>Περιφέρεια Δυτικής Μακεδονίας</t>
  </si>
  <si>
    <t>Region of Western Macedonia</t>
  </si>
  <si>
    <t>Σύνολο
Total</t>
  </si>
  <si>
    <t>Οικόσιτα
Domestic</t>
  </si>
  <si>
    <t>Κοπαδιάρικα
In flock</t>
  </si>
  <si>
    <t>Νομαδικά
Nomadic</t>
  </si>
  <si>
    <t>Οικόσιτες
Domestic</t>
  </si>
  <si>
    <t>Κοπαδιάρικες
In flock</t>
  </si>
  <si>
    <t>Νομαδικές
Nomadic</t>
  </si>
  <si>
    <t>Πρόβατα
Sheep</t>
  </si>
  <si>
    <t>Αίγες
Goats</t>
  </si>
  <si>
    <t>Χοίροι
Pigs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</si>
  <si>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</si>
  <si>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</si>
  <si>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</si>
  <si>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</si>
  <si>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</si>
  <si>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</si>
  <si>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</si>
  <si>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</si>
  <si>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</si>
  <si>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</si>
  <si>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</si>
  <si>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</si>
  <si>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</si>
  <si>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</si>
  <si>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</si>
  <si>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</si>
  <si>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</si>
  <si>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</si>
  <si>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</si>
  <si>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</si>
  <si>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</si>
  <si>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</si>
  <si>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</si>
  <si>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</si>
  <si>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</si>
  <si>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</si>
  <si>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</si>
  <si>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</si>
  <si>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</si>
  <si>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</si>
  <si>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</si>
  <si>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</si>
  <si>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</si>
  <si>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</si>
  <si>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</si>
  <si>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</si>
  <si>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</si>
  <si>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</si>
  <si>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</si>
  <si>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</si>
  <si>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</si>
  <si>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</si>
  <si>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</si>
  <si>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</si>
  <si>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</si>
  <si>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</si>
  <si>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</si>
  <si>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</si>
  <si>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</si>
  <si>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</si>
  <si>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</si>
  <si>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</si>
  <si>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</si>
  <si>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</si>
  <si>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</si>
  <si>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</si>
  <si>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</si>
  <si>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</si>
  <si>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</si>
  <si>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</si>
  <si>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</si>
  <si>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</si>
  <si>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</si>
  <si>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</si>
  <si>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</si>
  <si>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</si>
  <si>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</si>
  <si>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</si>
  <si>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</si>
  <si>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</si>
  <si>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</si>
  <si>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</si>
  <si>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</si>
  <si>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</si>
  <si>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Πίνακας 3. Πρόβατα, αίγες και χοίροι (όλων των ηλικιών) στις 31.12.2015, 
κατά Περιφέρεια και Περιφερειακή Ενότητα</t>
  </si>
  <si>
    <t>Table 3. Sheep, goats and pigs (all ages) on 31st December 2015,
 by Region and Regional Unities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</si>
</sst>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Tahoma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"/>
      <name val="Tahoma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49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indent="2"/>
    </xf>
    <xf numFmtId="49" fontId="7" fillId="0" borderId="0" xfId="0" applyNumberFormat="1" applyFont="1" applyBorder="1"/>
    <xf numFmtId="0" fontId="6" fillId="0" borderId="0" xfId="0" applyNumberFormat="1" applyFont="1" applyFill="1" applyBorder="1" applyAlignment="1" applyProtection="1"/>
    <xf numFmtId="49" fontId="7" fillId="0" borderId="0" xfId="0" applyNumberFormat="1" applyFont="1"/>
    <xf numFmtId="49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/>
    <xf numFmtId="3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 wrapText="1" indent="1"/>
    </xf>
    <xf numFmtId="49" fontId="8" fillId="0" borderId="0" xfId="0" applyNumberFormat="1" applyFont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left" wrapText="1" indent="1"/>
    </xf>
    <xf numFmtId="0" fontId="7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3" xfId="0" quotePrefix="1" applyNumberFormat="1" applyFont="1" applyFill="1" applyBorder="1" applyAlignment="1" applyProtection="1">
      <alignment horizontal="right"/>
    </xf>
    <xf numFmtId="3" fontId="3" fillId="0" borderId="3" xfId="0" quotePrefix="1" applyNumberFormat="1" applyFont="1" applyFill="1" applyBorder="1" applyAlignment="1" applyProtection="1">
      <alignment horizontal="right" vertical="center"/>
    </xf>
    <xf numFmtId="3" fontId="4" fillId="0" borderId="4" xfId="0" quotePrefix="1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/>
    <xf numFmtId="3" fontId="4" fillId="0" borderId="4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"/>
  <sheetViews>
    <sheetView showGridLines="0" tabSelected="1" zoomScale="120" zoomScaleNormal="120" workbookViewId="0">
      <selection activeCell="G9" sqref="G9:G10"/>
    </sheetView>
  </sheetViews>
  <sheetFormatPr defaultRowHeight="10.65"/>
  <cols>
    <col min="1" max="1" width="36.109375" style="1" customWidth="1"/>
    <col min="2" max="2" width="7.44140625" style="1" bestFit="1" customWidth="1"/>
    <col min="3" max="3" width="7.109375" style="1" bestFit="1" customWidth="1"/>
    <col min="4" max="4" width="9.21875" style="1" bestFit="1" customWidth="1"/>
    <col min="5" max="5" width="7.109375" style="1" bestFit="1" customWidth="1"/>
    <col min="6" max="6" width="7.44140625" style="1" bestFit="1" customWidth="1"/>
    <col min="7" max="7" width="7.109375" style="1" bestFit="1" customWidth="1"/>
    <col min="8" max="8" width="9.77734375" style="1" bestFit="1" customWidth="1"/>
    <col min="9" max="9" width="7.6640625" style="1" bestFit="1" customWidth="1"/>
    <col min="10" max="10" width="8.21875" style="1" customWidth="1"/>
    <col min="11" max="11" width="10.6640625" style="1" customWidth="1"/>
    <col min="12" max="12" width="9.6640625" style="1" customWidth="1"/>
    <col min="13" max="14" width="10.88671875" style="1" customWidth="1"/>
    <col min="15" max="15" width="10.109375" style="1" customWidth="1"/>
    <col min="16" max="16384" width="8.88671875" style="1"/>
  </cols>
  <sheetData>
    <row r="1" spans="1:15" ht="14.4" customHeight="1">
      <c r="A1" s="2"/>
      <c r="B1" s="2"/>
      <c r="C1" s="2"/>
      <c r="D1" s="2"/>
      <c r="E1" s="2"/>
      <c r="F1" s="2"/>
      <c r="G1" s="32"/>
      <c r="H1" s="2"/>
      <c r="I1" s="2"/>
      <c r="J1" s="2"/>
      <c r="K1" s="2"/>
      <c r="L1" s="3"/>
      <c r="M1" s="3"/>
      <c r="N1" s="3"/>
      <c r="O1" s="4"/>
    </row>
    <row r="2" spans="1:15" s="31" customFormat="1" ht="27.55" customHeight="1">
      <c r="A2" s="60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30"/>
    </row>
    <row r="3" spans="1:15" s="31" customFormat="1" ht="15.05" customHeight="1">
      <c r="A3" s="60" t="s">
        <v>193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0"/>
    </row>
    <row r="4" spans="1:15">
      <c r="A4" s="28"/>
      <c r="B4" s="29"/>
      <c r="C4" s="29"/>
      <c r="D4" s="29"/>
      <c r="E4" s="29"/>
      <c r="F4" s="29"/>
      <c r="G4" s="29"/>
      <c r="H4" s="29"/>
      <c r="I4" s="29"/>
      <c r="J4" s="28"/>
      <c r="K4" s="28"/>
      <c r="L4" s="28"/>
      <c r="M4" s="28"/>
      <c r="N4" s="28"/>
      <c r="O4" s="4"/>
    </row>
    <row r="5" spans="1:15" ht="11.3" thickBot="1">
      <c r="A5" s="5" t="s">
        <v>0</v>
      </c>
      <c r="B5" s="26"/>
      <c r="C5" s="26"/>
      <c r="D5" s="26"/>
      <c r="E5" s="26"/>
      <c r="F5" s="26"/>
      <c r="G5" s="49"/>
      <c r="H5" s="49"/>
      <c r="I5" s="49"/>
      <c r="J5" s="49"/>
      <c r="K5" s="49"/>
      <c r="L5" s="25"/>
      <c r="M5" s="62" t="s">
        <v>1</v>
      </c>
      <c r="N5" s="62"/>
      <c r="O5" s="6"/>
    </row>
    <row r="6" spans="1:15" ht="25.2" customHeight="1">
      <c r="A6" s="63" t="s">
        <v>2</v>
      </c>
      <c r="B6" s="70" t="s">
        <v>115</v>
      </c>
      <c r="C6" s="71"/>
      <c r="D6" s="71"/>
      <c r="E6" s="72"/>
      <c r="F6" s="73" t="s">
        <v>116</v>
      </c>
      <c r="G6" s="71"/>
      <c r="H6" s="71"/>
      <c r="I6" s="72"/>
      <c r="J6" s="65" t="s">
        <v>117</v>
      </c>
      <c r="K6" s="66"/>
      <c r="L6" s="67" t="s">
        <v>3</v>
      </c>
      <c r="M6" s="67"/>
      <c r="N6" s="67"/>
      <c r="O6" s="7"/>
    </row>
    <row r="7" spans="1:15" ht="31.8" customHeight="1">
      <c r="A7" s="55"/>
      <c r="B7" s="74" t="s">
        <v>108</v>
      </c>
      <c r="C7" s="76" t="s">
        <v>109</v>
      </c>
      <c r="D7" s="41" t="s">
        <v>110</v>
      </c>
      <c r="E7" s="76" t="s">
        <v>111</v>
      </c>
      <c r="F7" s="78" t="s">
        <v>108</v>
      </c>
      <c r="G7" s="76" t="s">
        <v>112</v>
      </c>
      <c r="H7" s="41" t="s">
        <v>113</v>
      </c>
      <c r="I7" s="76" t="s">
        <v>114</v>
      </c>
      <c r="J7" s="78" t="s">
        <v>108</v>
      </c>
      <c r="K7" s="80" t="s">
        <v>104</v>
      </c>
      <c r="L7" s="68"/>
      <c r="M7" s="68"/>
      <c r="N7" s="68"/>
      <c r="O7" s="7"/>
    </row>
    <row r="8" spans="1:15" ht="30.7" customHeight="1">
      <c r="A8" s="64"/>
      <c r="B8" s="75"/>
      <c r="C8" s="77"/>
      <c r="D8" s="42"/>
      <c r="E8" s="77"/>
      <c r="F8" s="79"/>
      <c r="G8" s="77"/>
      <c r="H8" s="42"/>
      <c r="I8" s="77"/>
      <c r="J8" s="79"/>
      <c r="K8" s="81"/>
      <c r="L8" s="69"/>
      <c r="M8" s="69"/>
      <c r="N8" s="69"/>
      <c r="O8" s="7"/>
    </row>
    <row r="9" spans="1:15">
      <c r="A9" s="59" t="s">
        <v>4</v>
      </c>
      <c r="B9" s="57">
        <f>SUM(B11,B19,B28,B33,B39,B46,B53,B60,B65,B72,B82,B89,B104)</f>
        <v>8746260</v>
      </c>
      <c r="C9" s="57">
        <f>SUM(C11,C19,C28,C33,C39,C46,C53,C60,C65,C72,C82,C89,C104)</f>
        <v>285937</v>
      </c>
      <c r="D9" s="57">
        <f>SUM(D11,D19,D28,D33,D39,D46,D53,D60,D65,D72,D82,D89,D104)</f>
        <v>7979707</v>
      </c>
      <c r="E9" s="57">
        <f>SUM(E11,E19,E28,E33,E39,E46,E53,E60,E65,E72,E82,E89,E104)</f>
        <v>480616</v>
      </c>
      <c r="F9" s="57">
        <f t="shared" ref="F9:K9" si="0">SUM(F11,F19,F28,F33,F39,F46,F53,F60,F65,F72,F82,F89,F104)</f>
        <v>4128036</v>
      </c>
      <c r="G9" s="57">
        <f t="shared" si="0"/>
        <v>239338</v>
      </c>
      <c r="H9" s="57">
        <f>SUM(H11,H19,H28,H33,H39,H46,H53,H60,H65,H72,H82,H89,H104)</f>
        <v>3703591</v>
      </c>
      <c r="I9" s="57">
        <f t="shared" si="0"/>
        <v>185107</v>
      </c>
      <c r="J9" s="57">
        <f t="shared" si="0"/>
        <v>713519</v>
      </c>
      <c r="K9" s="57">
        <f t="shared" si="0"/>
        <v>113539</v>
      </c>
      <c r="L9" s="56" t="s">
        <v>5</v>
      </c>
      <c r="M9" s="56"/>
      <c r="N9" s="56"/>
      <c r="O9" s="7"/>
    </row>
    <row r="10" spans="1:15">
      <c r="A10" s="4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5"/>
      <c r="M10" s="55"/>
      <c r="N10" s="55"/>
      <c r="O10" s="7"/>
    </row>
    <row r="11" spans="1:15">
      <c r="A11" s="45" t="s">
        <v>6</v>
      </c>
      <c r="B11" s="46">
        <f>SUM(B13:B18)</f>
        <v>547377</v>
      </c>
      <c r="C11" s="46">
        <f>SUM(C13:C18)</f>
        <v>10383</v>
      </c>
      <c r="D11" s="46">
        <f>SUM(D13:D18)</f>
        <v>536994</v>
      </c>
      <c r="E11" s="46">
        <f>SUM(E13:E18)</f>
        <v>0</v>
      </c>
      <c r="F11" s="46">
        <f>SUM(F13:F18)</f>
        <v>380248</v>
      </c>
      <c r="G11" s="46">
        <f t="shared" ref="G11:H11" si="1">SUM(G13:G18)</f>
        <v>2644</v>
      </c>
      <c r="H11" s="46">
        <f t="shared" si="1"/>
        <v>377604</v>
      </c>
      <c r="I11" s="46">
        <f>SUM(I13:I18)</f>
        <v>0</v>
      </c>
      <c r="J11" s="46">
        <f>SUM(J13:J18)</f>
        <v>45477</v>
      </c>
      <c r="K11" s="46">
        <f>SUM(K13:K18)</f>
        <v>9056</v>
      </c>
      <c r="L11" s="55" t="s">
        <v>7</v>
      </c>
      <c r="M11" s="55"/>
      <c r="N11" s="55"/>
      <c r="O11" s="7"/>
    </row>
    <row r="12" spans="1:1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55"/>
      <c r="M12" s="55"/>
      <c r="N12" s="55"/>
      <c r="O12" s="7"/>
    </row>
    <row r="13" spans="1:15">
      <c r="A13" s="33" t="s">
        <v>186</v>
      </c>
      <c r="B13" s="85">
        <f>SUM(C13:E13)</f>
        <v>131022</v>
      </c>
      <c r="C13" s="82">
        <v>1212</v>
      </c>
      <c r="D13" s="82">
        <v>129810</v>
      </c>
      <c r="E13" s="83" t="s">
        <v>105</v>
      </c>
      <c r="F13" s="88">
        <f>SUM(G13:I13)</f>
        <v>84009</v>
      </c>
      <c r="G13" s="82">
        <v>715</v>
      </c>
      <c r="H13" s="82">
        <v>83294</v>
      </c>
      <c r="I13" s="83" t="s">
        <v>105</v>
      </c>
      <c r="J13" s="90">
        <v>1807</v>
      </c>
      <c r="K13" s="82">
        <v>472</v>
      </c>
      <c r="L13" s="36" t="s">
        <v>8</v>
      </c>
      <c r="M13" s="8"/>
      <c r="N13" s="8"/>
      <c r="O13" s="7"/>
    </row>
    <row r="14" spans="1:15">
      <c r="A14" s="33" t="s">
        <v>187</v>
      </c>
      <c r="B14" s="85">
        <f>SUM(C14:E14)</f>
        <v>98174</v>
      </c>
      <c r="C14" s="82">
        <v>6016</v>
      </c>
      <c r="D14" s="82">
        <v>92158</v>
      </c>
      <c r="E14" s="83" t="s">
        <v>105</v>
      </c>
      <c r="F14" s="88">
        <f t="shared" ref="F14:F18" si="2">SUM(G14:I14)</f>
        <v>55932</v>
      </c>
      <c r="G14" s="82">
        <v>653</v>
      </c>
      <c r="H14" s="82">
        <v>55279</v>
      </c>
      <c r="I14" s="83" t="s">
        <v>105</v>
      </c>
      <c r="J14" s="90">
        <v>20104</v>
      </c>
      <c r="K14" s="82">
        <v>4649</v>
      </c>
      <c r="L14" s="36" t="s">
        <v>9</v>
      </c>
      <c r="M14" s="8"/>
      <c r="N14" s="8"/>
      <c r="O14" s="7"/>
    </row>
    <row r="15" spans="1:15">
      <c r="A15" s="33" t="s">
        <v>188</v>
      </c>
      <c r="B15" s="85">
        <f t="shared" ref="B15:B18" si="3">SUM(C15:E15)</f>
        <v>78137</v>
      </c>
      <c r="C15" s="82">
        <v>259</v>
      </c>
      <c r="D15" s="82">
        <v>77878</v>
      </c>
      <c r="E15" s="83" t="s">
        <v>105</v>
      </c>
      <c r="F15" s="88">
        <f>SUM(G15:I15)</f>
        <v>78227</v>
      </c>
      <c r="G15" s="82">
        <v>226</v>
      </c>
      <c r="H15" s="82">
        <v>78001</v>
      </c>
      <c r="I15" s="83" t="s">
        <v>105</v>
      </c>
      <c r="J15" s="90">
        <v>4650</v>
      </c>
      <c r="K15" s="82">
        <v>1460</v>
      </c>
      <c r="L15" s="36" t="s">
        <v>10</v>
      </c>
      <c r="M15" s="8"/>
      <c r="N15" s="8"/>
      <c r="O15" s="7"/>
    </row>
    <row r="16" spans="1:15">
      <c r="A16" s="33" t="s">
        <v>189</v>
      </c>
      <c r="B16" s="85">
        <f t="shared" si="3"/>
        <v>28314</v>
      </c>
      <c r="C16" s="82">
        <v>85</v>
      </c>
      <c r="D16" s="82">
        <v>28229</v>
      </c>
      <c r="E16" s="83" t="s">
        <v>105</v>
      </c>
      <c r="F16" s="88">
        <f t="shared" si="2"/>
        <v>23253</v>
      </c>
      <c r="G16" s="82">
        <v>61</v>
      </c>
      <c r="H16" s="82">
        <v>23192</v>
      </c>
      <c r="I16" s="83" t="s">
        <v>105</v>
      </c>
      <c r="J16" s="90">
        <v>292</v>
      </c>
      <c r="K16" s="82">
        <v>59</v>
      </c>
      <c r="L16" s="36" t="s">
        <v>11</v>
      </c>
      <c r="M16" s="8"/>
      <c r="N16" s="8"/>
      <c r="O16" s="7"/>
    </row>
    <row r="17" spans="1:15">
      <c r="A17" s="33" t="s">
        <v>190</v>
      </c>
      <c r="B17" s="85">
        <f t="shared" si="3"/>
        <v>82734</v>
      </c>
      <c r="C17" s="82">
        <v>831</v>
      </c>
      <c r="D17" s="82">
        <v>81903</v>
      </c>
      <c r="E17" s="83" t="s">
        <v>105</v>
      </c>
      <c r="F17" s="88">
        <f t="shared" si="2"/>
        <v>69277</v>
      </c>
      <c r="G17" s="82">
        <v>989</v>
      </c>
      <c r="H17" s="82">
        <v>68288</v>
      </c>
      <c r="I17" s="83" t="s">
        <v>105</v>
      </c>
      <c r="J17" s="90">
        <v>3835</v>
      </c>
      <c r="K17" s="82">
        <v>860</v>
      </c>
      <c r="L17" s="36" t="s">
        <v>12</v>
      </c>
      <c r="M17" s="8"/>
      <c r="N17" s="8"/>
      <c r="O17" s="7"/>
    </row>
    <row r="18" spans="1:15">
      <c r="A18" s="33" t="s">
        <v>191</v>
      </c>
      <c r="B18" s="85">
        <f t="shared" si="3"/>
        <v>128996</v>
      </c>
      <c r="C18" s="82">
        <v>1980</v>
      </c>
      <c r="D18" s="82">
        <v>127016</v>
      </c>
      <c r="E18" s="83" t="s">
        <v>105</v>
      </c>
      <c r="F18" s="88">
        <f t="shared" si="2"/>
        <v>69550</v>
      </c>
      <c r="G18" s="83" t="s">
        <v>105</v>
      </c>
      <c r="H18" s="82">
        <v>69550</v>
      </c>
      <c r="I18" s="83" t="s">
        <v>105</v>
      </c>
      <c r="J18" s="90">
        <v>14789</v>
      </c>
      <c r="K18" s="82">
        <v>1556</v>
      </c>
      <c r="L18" s="36" t="s">
        <v>13</v>
      </c>
      <c r="M18" s="8"/>
      <c r="N18" s="8"/>
      <c r="O18" s="7"/>
    </row>
    <row r="19" spans="1:15">
      <c r="A19" s="45" t="s">
        <v>14</v>
      </c>
      <c r="B19" s="46">
        <f>SUM(B21:B27)</f>
        <v>903980</v>
      </c>
      <c r="C19" s="46">
        <f>SUM(C21:C27)</f>
        <v>1182</v>
      </c>
      <c r="D19" s="46">
        <f t="shared" ref="D19:E19" si="4">SUM(D21:D27)</f>
        <v>898719</v>
      </c>
      <c r="E19" s="46">
        <f t="shared" si="4"/>
        <v>4079</v>
      </c>
      <c r="F19" s="46">
        <f>SUM(F21:F27)</f>
        <v>527344</v>
      </c>
      <c r="G19" s="46">
        <f>SUM(G21:G27)</f>
        <v>2050</v>
      </c>
      <c r="H19" s="46">
        <f t="shared" ref="H19:I19" si="5">SUM(H21:H27)</f>
        <v>511785</v>
      </c>
      <c r="I19" s="46">
        <f t="shared" si="5"/>
        <v>13509</v>
      </c>
      <c r="J19" s="47">
        <f>SUM(J21:J27)</f>
        <v>129956</v>
      </c>
      <c r="K19" s="47">
        <f>SUM(K21:K27)</f>
        <v>18990</v>
      </c>
      <c r="L19" s="54" t="s">
        <v>15</v>
      </c>
      <c r="M19" s="54"/>
      <c r="N19" s="54"/>
      <c r="O19" s="7"/>
    </row>
    <row r="20" spans="1:15">
      <c r="A20" s="45"/>
      <c r="B20" s="46"/>
      <c r="C20" s="46"/>
      <c r="D20" s="46"/>
      <c r="E20" s="46"/>
      <c r="F20" s="46"/>
      <c r="G20" s="46"/>
      <c r="H20" s="46"/>
      <c r="I20" s="46"/>
      <c r="J20" s="47"/>
      <c r="K20" s="47"/>
      <c r="L20" s="54"/>
      <c r="M20" s="54"/>
      <c r="N20" s="54"/>
      <c r="O20" s="7"/>
    </row>
    <row r="21" spans="1:15">
      <c r="A21" s="33" t="s">
        <v>118</v>
      </c>
      <c r="B21" s="85">
        <f>SUM(C21:E21)</f>
        <v>153623</v>
      </c>
      <c r="C21" s="82">
        <v>6</v>
      </c>
      <c r="D21" s="82">
        <v>153617</v>
      </c>
      <c r="E21" s="83" t="s">
        <v>105</v>
      </c>
      <c r="F21" s="88">
        <f>SUM(G21:I21)</f>
        <v>130123</v>
      </c>
      <c r="G21" s="82">
        <v>112</v>
      </c>
      <c r="H21" s="82">
        <v>128068</v>
      </c>
      <c r="I21" s="82">
        <v>1943</v>
      </c>
      <c r="J21" s="90">
        <v>15692</v>
      </c>
      <c r="K21" s="82">
        <v>2931</v>
      </c>
      <c r="L21" s="36" t="s">
        <v>16</v>
      </c>
      <c r="M21" s="8"/>
      <c r="N21" s="8"/>
      <c r="O21" s="7"/>
    </row>
    <row r="22" spans="1:15">
      <c r="A22" s="33" t="s">
        <v>119</v>
      </c>
      <c r="B22" s="85">
        <f t="shared" ref="B22:B32" si="6">SUM(C22:E22)</f>
        <v>50424</v>
      </c>
      <c r="C22" s="82">
        <v>148</v>
      </c>
      <c r="D22" s="82">
        <v>49059</v>
      </c>
      <c r="E22" s="82">
        <v>1217</v>
      </c>
      <c r="F22" s="88">
        <f t="shared" ref="F22:F32" si="7">SUM(G22:I22)</f>
        <v>23533</v>
      </c>
      <c r="G22" s="82">
        <v>82</v>
      </c>
      <c r="H22" s="82">
        <v>21121</v>
      </c>
      <c r="I22" s="82">
        <v>2330</v>
      </c>
      <c r="J22" s="90">
        <v>36097</v>
      </c>
      <c r="K22" s="82">
        <v>3532</v>
      </c>
      <c r="L22" s="36" t="s">
        <v>17</v>
      </c>
      <c r="M22" s="8"/>
      <c r="N22" s="8"/>
      <c r="O22" s="7"/>
    </row>
    <row r="23" spans="1:15">
      <c r="A23" s="33" t="s">
        <v>120</v>
      </c>
      <c r="B23" s="85">
        <f t="shared" si="6"/>
        <v>138082</v>
      </c>
      <c r="C23" s="83" t="s">
        <v>105</v>
      </c>
      <c r="D23" s="82">
        <v>138082</v>
      </c>
      <c r="E23" s="83" t="s">
        <v>105</v>
      </c>
      <c r="F23" s="88">
        <f t="shared" si="7"/>
        <v>48259</v>
      </c>
      <c r="G23" s="82">
        <v>2</v>
      </c>
      <c r="H23" s="82">
        <v>48257</v>
      </c>
      <c r="I23" s="83" t="s">
        <v>105</v>
      </c>
      <c r="J23" s="90">
        <v>1198</v>
      </c>
      <c r="K23" s="82">
        <v>756</v>
      </c>
      <c r="L23" s="36" t="s">
        <v>18</v>
      </c>
      <c r="M23" s="8"/>
      <c r="N23" s="8"/>
      <c r="O23" s="7"/>
    </row>
    <row r="24" spans="1:15">
      <c r="A24" s="33" t="s">
        <v>121</v>
      </c>
      <c r="B24" s="85">
        <f t="shared" si="6"/>
        <v>151922</v>
      </c>
      <c r="C24" s="82">
        <v>723</v>
      </c>
      <c r="D24" s="82">
        <v>151199</v>
      </c>
      <c r="E24" s="83" t="s">
        <v>105</v>
      </c>
      <c r="F24" s="88">
        <f>SUM(G24:I24)</f>
        <v>55257</v>
      </c>
      <c r="G24" s="82">
        <v>1241</v>
      </c>
      <c r="H24" s="82">
        <v>54016</v>
      </c>
      <c r="I24" s="83" t="s">
        <v>105</v>
      </c>
      <c r="J24" s="90">
        <v>5495</v>
      </c>
      <c r="K24" s="82">
        <v>2016</v>
      </c>
      <c r="L24" s="36" t="s">
        <v>19</v>
      </c>
      <c r="M24" s="8"/>
      <c r="N24" s="8"/>
      <c r="O24" s="7"/>
    </row>
    <row r="25" spans="1:15">
      <c r="A25" s="33" t="s">
        <v>122</v>
      </c>
      <c r="B25" s="85">
        <f>SUM(C25:E25)</f>
        <v>103943</v>
      </c>
      <c r="C25" s="82">
        <v>50</v>
      </c>
      <c r="D25" s="82">
        <v>101031</v>
      </c>
      <c r="E25" s="82">
        <v>2862</v>
      </c>
      <c r="F25" s="88">
        <f t="shared" si="7"/>
        <v>45390</v>
      </c>
      <c r="G25" s="82">
        <v>173</v>
      </c>
      <c r="H25" s="82">
        <v>37481</v>
      </c>
      <c r="I25" s="82">
        <v>7736</v>
      </c>
      <c r="J25" s="90">
        <v>41663</v>
      </c>
      <c r="K25" s="82">
        <v>4385</v>
      </c>
      <c r="L25" s="36" t="s">
        <v>20</v>
      </c>
      <c r="M25" s="8"/>
      <c r="N25" s="8"/>
      <c r="O25" s="7"/>
    </row>
    <row r="26" spans="1:15">
      <c r="A26" s="33" t="s">
        <v>123</v>
      </c>
      <c r="B26" s="85">
        <f t="shared" si="6"/>
        <v>247990</v>
      </c>
      <c r="C26" s="82">
        <v>195</v>
      </c>
      <c r="D26" s="82">
        <v>247795</v>
      </c>
      <c r="E26" s="83" t="s">
        <v>105</v>
      </c>
      <c r="F26" s="88">
        <f t="shared" si="7"/>
        <v>116924</v>
      </c>
      <c r="G26" s="82">
        <v>333</v>
      </c>
      <c r="H26" s="82">
        <v>116591</v>
      </c>
      <c r="I26" s="83" t="s">
        <v>105</v>
      </c>
      <c r="J26" s="90">
        <v>12024</v>
      </c>
      <c r="K26" s="82">
        <v>3600</v>
      </c>
      <c r="L26" s="36" t="s">
        <v>21</v>
      </c>
      <c r="M26" s="8"/>
      <c r="N26" s="8"/>
      <c r="O26" s="7"/>
    </row>
    <row r="27" spans="1:15">
      <c r="A27" s="33" t="s">
        <v>124</v>
      </c>
      <c r="B27" s="85">
        <f t="shared" si="6"/>
        <v>57996</v>
      </c>
      <c r="C27" s="82">
        <v>60</v>
      </c>
      <c r="D27" s="82">
        <v>57936</v>
      </c>
      <c r="E27" s="83" t="s">
        <v>105</v>
      </c>
      <c r="F27" s="88">
        <f t="shared" si="7"/>
        <v>107858</v>
      </c>
      <c r="G27" s="82">
        <v>107</v>
      </c>
      <c r="H27" s="82">
        <v>106251</v>
      </c>
      <c r="I27" s="82">
        <v>1500</v>
      </c>
      <c r="J27" s="90">
        <v>17787</v>
      </c>
      <c r="K27" s="82">
        <v>1770</v>
      </c>
      <c r="L27" s="36" t="s">
        <v>22</v>
      </c>
      <c r="M27" s="8"/>
      <c r="N27" s="8"/>
      <c r="O27" s="7"/>
    </row>
    <row r="28" spans="1:15" ht="23.95" customHeight="1">
      <c r="A28" s="21" t="s">
        <v>106</v>
      </c>
      <c r="B28" s="86">
        <f>SUM(B29:B32)</f>
        <v>425622</v>
      </c>
      <c r="C28" s="22">
        <f>SUM(C29:C32)</f>
        <v>1668</v>
      </c>
      <c r="D28" s="22">
        <f t="shared" ref="D28:E28" si="8">SUM(D29:D32)</f>
        <v>423954</v>
      </c>
      <c r="E28" s="22">
        <f t="shared" si="8"/>
        <v>0</v>
      </c>
      <c r="F28" s="86">
        <f>SUM(F29:F32)</f>
        <v>154112</v>
      </c>
      <c r="G28" s="23">
        <f>SUM(G29:G32)</f>
        <v>1854</v>
      </c>
      <c r="H28" s="23">
        <f t="shared" ref="H28:I28" si="9">SUM(H29:H32)</f>
        <v>151946</v>
      </c>
      <c r="I28" s="23">
        <f t="shared" si="9"/>
        <v>312</v>
      </c>
      <c r="J28" s="86">
        <f>SUM(J29:J32)</f>
        <v>14772</v>
      </c>
      <c r="K28" s="38">
        <f>SUM(K29:K32)</f>
        <v>2856</v>
      </c>
      <c r="L28" s="24" t="s">
        <v>107</v>
      </c>
      <c r="M28" s="8"/>
      <c r="N28" s="8"/>
      <c r="O28" s="7"/>
    </row>
    <row r="29" spans="1:15">
      <c r="A29" s="33" t="s">
        <v>133</v>
      </c>
      <c r="B29" s="85">
        <f t="shared" si="6"/>
        <v>190654</v>
      </c>
      <c r="C29" s="82">
        <v>1313</v>
      </c>
      <c r="D29" s="82">
        <v>189341</v>
      </c>
      <c r="E29" s="83" t="s">
        <v>105</v>
      </c>
      <c r="F29" s="88">
        <f t="shared" si="7"/>
        <v>78479</v>
      </c>
      <c r="G29" s="82">
        <v>1011</v>
      </c>
      <c r="H29" s="82">
        <v>77468</v>
      </c>
      <c r="I29" s="83" t="s">
        <v>105</v>
      </c>
      <c r="J29" s="90">
        <v>8652</v>
      </c>
      <c r="K29" s="82">
        <v>1488</v>
      </c>
      <c r="L29" s="36" t="s">
        <v>23</v>
      </c>
      <c r="M29" s="8"/>
      <c r="N29" s="8"/>
      <c r="O29" s="7"/>
    </row>
    <row r="30" spans="1:15">
      <c r="A30" s="33" t="s">
        <v>134</v>
      </c>
      <c r="B30" s="85">
        <f t="shared" si="6"/>
        <v>61354</v>
      </c>
      <c r="C30" s="82">
        <v>325</v>
      </c>
      <c r="D30" s="82">
        <v>61029</v>
      </c>
      <c r="E30" s="83" t="s">
        <v>105</v>
      </c>
      <c r="F30" s="88">
        <f t="shared" si="7"/>
        <v>37464</v>
      </c>
      <c r="G30" s="82">
        <v>827</v>
      </c>
      <c r="H30" s="82">
        <v>36637</v>
      </c>
      <c r="I30" s="83" t="s">
        <v>105</v>
      </c>
      <c r="J30" s="90">
        <v>1405</v>
      </c>
      <c r="K30" s="82">
        <v>875</v>
      </c>
      <c r="L30" s="36" t="s">
        <v>24</v>
      </c>
      <c r="M30" s="8"/>
      <c r="N30" s="8"/>
      <c r="O30" s="7"/>
    </row>
    <row r="31" spans="1:15">
      <c r="A31" s="33" t="s">
        <v>135</v>
      </c>
      <c r="B31" s="85">
        <f t="shared" si="6"/>
        <v>68340</v>
      </c>
      <c r="C31" s="83" t="s">
        <v>105</v>
      </c>
      <c r="D31" s="82">
        <v>68340</v>
      </c>
      <c r="E31" s="83" t="s">
        <v>105</v>
      </c>
      <c r="F31" s="88">
        <f t="shared" si="7"/>
        <v>12902</v>
      </c>
      <c r="G31" s="82">
        <v>16</v>
      </c>
      <c r="H31" s="82">
        <v>12886</v>
      </c>
      <c r="I31" s="83" t="s">
        <v>105</v>
      </c>
      <c r="J31" s="90">
        <v>4134</v>
      </c>
      <c r="K31" s="82">
        <v>270</v>
      </c>
      <c r="L31" s="36" t="s">
        <v>25</v>
      </c>
      <c r="M31" s="8"/>
      <c r="N31" s="8"/>
      <c r="O31" s="7"/>
    </row>
    <row r="32" spans="1:15">
      <c r="A32" s="33" t="s">
        <v>136</v>
      </c>
      <c r="B32" s="85">
        <f t="shared" si="6"/>
        <v>105274</v>
      </c>
      <c r="C32" s="82">
        <v>30</v>
      </c>
      <c r="D32" s="82">
        <v>105244</v>
      </c>
      <c r="E32" s="83" t="s">
        <v>105</v>
      </c>
      <c r="F32" s="88">
        <f t="shared" si="7"/>
        <v>25267</v>
      </c>
      <c r="G32" s="83" t="s">
        <v>105</v>
      </c>
      <c r="H32" s="82">
        <v>24955</v>
      </c>
      <c r="I32" s="82">
        <v>312</v>
      </c>
      <c r="J32" s="90">
        <v>581</v>
      </c>
      <c r="K32" s="82">
        <v>223</v>
      </c>
      <c r="L32" s="36" t="s">
        <v>26</v>
      </c>
      <c r="M32" s="8"/>
      <c r="N32" s="8"/>
      <c r="O32" s="7"/>
    </row>
    <row r="33" spans="1:15">
      <c r="A33" s="45" t="s">
        <v>27</v>
      </c>
      <c r="B33" s="46">
        <f>SUM(B35:B38)</f>
        <v>579048</v>
      </c>
      <c r="C33" s="46">
        <f>SUM(C35:C38)</f>
        <v>6095</v>
      </c>
      <c r="D33" s="47">
        <f>SUM(D35:D38)</f>
        <v>554791</v>
      </c>
      <c r="E33" s="47">
        <f t="shared" ref="E33:I33" si="10">SUM(E35:E38)</f>
        <v>18162</v>
      </c>
      <c r="F33" s="46">
        <f>SUM(F35:F38)</f>
        <v>171223</v>
      </c>
      <c r="G33" s="47">
        <f>SUM(G35:G38)</f>
        <v>2972</v>
      </c>
      <c r="H33" s="47">
        <f t="shared" si="10"/>
        <v>159660</v>
      </c>
      <c r="I33" s="47">
        <f t="shared" si="10"/>
        <v>8591</v>
      </c>
      <c r="J33" s="46">
        <f>SUM(J35:J38)</f>
        <v>69434</v>
      </c>
      <c r="K33" s="47">
        <f>SUM(K35:K38)</f>
        <v>8329</v>
      </c>
      <c r="L33" s="53" t="s">
        <v>28</v>
      </c>
      <c r="M33" s="53"/>
      <c r="N33" s="53"/>
      <c r="O33" s="7"/>
    </row>
    <row r="34" spans="1:15">
      <c r="A34" s="45"/>
      <c r="B34" s="46"/>
      <c r="C34" s="46"/>
      <c r="D34" s="47"/>
      <c r="E34" s="47"/>
      <c r="F34" s="46"/>
      <c r="G34" s="47"/>
      <c r="H34" s="47"/>
      <c r="I34" s="47"/>
      <c r="J34" s="46"/>
      <c r="K34" s="47"/>
      <c r="L34" s="53"/>
      <c r="M34" s="53"/>
      <c r="N34" s="53"/>
      <c r="O34" s="7"/>
    </row>
    <row r="35" spans="1:15">
      <c r="A35" s="33" t="s">
        <v>137</v>
      </c>
      <c r="B35" s="85">
        <f>SUM(C35:E35)</f>
        <v>215541</v>
      </c>
      <c r="C35" s="82">
        <v>4250</v>
      </c>
      <c r="D35" s="82">
        <v>209496</v>
      </c>
      <c r="E35" s="82">
        <v>1795</v>
      </c>
      <c r="F35" s="88">
        <f>SUM(G35:I35)</f>
        <v>55563</v>
      </c>
      <c r="G35" s="82">
        <v>2423</v>
      </c>
      <c r="H35" s="82">
        <v>52195</v>
      </c>
      <c r="I35" s="82">
        <v>945</v>
      </c>
      <c r="J35" s="90">
        <v>12082</v>
      </c>
      <c r="K35" s="82">
        <v>1797</v>
      </c>
      <c r="L35" s="36" t="s">
        <v>29</v>
      </c>
      <c r="M35" s="8"/>
      <c r="N35" s="8"/>
      <c r="O35" s="7"/>
    </row>
    <row r="36" spans="1:15">
      <c r="A36" s="33" t="s">
        <v>138</v>
      </c>
      <c r="B36" s="85">
        <f>SUM(C36:E36)</f>
        <v>105548</v>
      </c>
      <c r="C36" s="82">
        <v>1014</v>
      </c>
      <c r="D36" s="82">
        <v>98628</v>
      </c>
      <c r="E36" s="82">
        <v>5906</v>
      </c>
      <c r="F36" s="88">
        <f>SUM(G36:I36)</f>
        <v>20488</v>
      </c>
      <c r="G36" s="83" t="s">
        <v>105</v>
      </c>
      <c r="H36" s="82">
        <v>20488</v>
      </c>
      <c r="I36" s="83" t="s">
        <v>105</v>
      </c>
      <c r="J36" s="90">
        <v>16539</v>
      </c>
      <c r="K36" s="82">
        <v>2212</v>
      </c>
      <c r="L36" s="36" t="s">
        <v>30</v>
      </c>
      <c r="M36" s="8"/>
      <c r="N36" s="8"/>
      <c r="O36" s="7"/>
    </row>
    <row r="37" spans="1:15">
      <c r="A37" s="33" t="s">
        <v>139</v>
      </c>
      <c r="B37" s="85">
        <f>SUM(C37:E37)</f>
        <v>116651</v>
      </c>
      <c r="C37" s="82">
        <v>456</v>
      </c>
      <c r="D37" s="82">
        <v>105734</v>
      </c>
      <c r="E37" s="82">
        <v>10461</v>
      </c>
      <c r="F37" s="88">
        <f>SUM(G37:I37)</f>
        <v>56534</v>
      </c>
      <c r="G37" s="82">
        <v>274</v>
      </c>
      <c r="H37" s="82">
        <v>48614</v>
      </c>
      <c r="I37" s="82">
        <v>7646</v>
      </c>
      <c r="J37" s="90">
        <v>339</v>
      </c>
      <c r="K37" s="82">
        <v>174</v>
      </c>
      <c r="L37" s="36" t="s">
        <v>31</v>
      </c>
      <c r="M37" s="8"/>
      <c r="N37" s="8"/>
      <c r="O37" s="7"/>
    </row>
    <row r="38" spans="1:15">
      <c r="A38" s="33" t="s">
        <v>140</v>
      </c>
      <c r="B38" s="85">
        <f>SUM(C38:E38)</f>
        <v>141308</v>
      </c>
      <c r="C38" s="82">
        <v>375</v>
      </c>
      <c r="D38" s="82">
        <v>140933</v>
      </c>
      <c r="E38" s="83" t="s">
        <v>105</v>
      </c>
      <c r="F38" s="88">
        <f>SUM(G38:I38)</f>
        <v>38638</v>
      </c>
      <c r="G38" s="82">
        <v>275</v>
      </c>
      <c r="H38" s="82">
        <v>38363</v>
      </c>
      <c r="I38" s="83" t="s">
        <v>105</v>
      </c>
      <c r="J38" s="90">
        <v>40474</v>
      </c>
      <c r="K38" s="82">
        <v>4146</v>
      </c>
      <c r="L38" s="36" t="s">
        <v>32</v>
      </c>
      <c r="M38" s="8"/>
      <c r="N38" s="8"/>
      <c r="O38" s="7"/>
    </row>
    <row r="39" spans="1:15">
      <c r="A39" s="45" t="s">
        <v>33</v>
      </c>
      <c r="B39" s="46">
        <f>SUM(B41:B45)</f>
        <v>1222988</v>
      </c>
      <c r="C39" s="46">
        <f>SUM(C41:C45)</f>
        <v>10225</v>
      </c>
      <c r="D39" s="47">
        <f t="shared" ref="D39:K39" si="11">SUM(D41:D45)</f>
        <v>965077</v>
      </c>
      <c r="E39" s="47">
        <f t="shared" si="11"/>
        <v>247686</v>
      </c>
      <c r="F39" s="46">
        <f t="shared" si="11"/>
        <v>428424</v>
      </c>
      <c r="G39" s="46">
        <f t="shared" si="11"/>
        <v>10221</v>
      </c>
      <c r="H39" s="46">
        <f t="shared" si="11"/>
        <v>343157</v>
      </c>
      <c r="I39" s="46">
        <f t="shared" si="11"/>
        <v>75046</v>
      </c>
      <c r="J39" s="46">
        <f t="shared" si="11"/>
        <v>86563</v>
      </c>
      <c r="K39" s="46">
        <f t="shared" si="11"/>
        <v>19705</v>
      </c>
      <c r="L39" s="53" t="s">
        <v>34</v>
      </c>
      <c r="M39" s="53"/>
      <c r="N39" s="53"/>
      <c r="O39" s="7"/>
    </row>
    <row r="40" spans="1:15">
      <c r="A40" s="45"/>
      <c r="B40" s="46"/>
      <c r="C40" s="46"/>
      <c r="D40" s="47"/>
      <c r="E40" s="47"/>
      <c r="F40" s="46"/>
      <c r="G40" s="46"/>
      <c r="H40" s="46"/>
      <c r="I40" s="46"/>
      <c r="J40" s="46"/>
      <c r="K40" s="46"/>
      <c r="L40" s="53"/>
      <c r="M40" s="53"/>
      <c r="N40" s="53"/>
      <c r="O40" s="7"/>
    </row>
    <row r="41" spans="1:15">
      <c r="A41" s="33" t="s">
        <v>141</v>
      </c>
      <c r="B41" s="85">
        <f>SUM(C41:E41)</f>
        <v>679366</v>
      </c>
      <c r="C41" s="82">
        <v>2242</v>
      </c>
      <c r="D41" s="82">
        <v>482332</v>
      </c>
      <c r="E41" s="82">
        <v>194792</v>
      </c>
      <c r="F41" s="88">
        <f>SUM(G41:I41)</f>
        <v>219686</v>
      </c>
      <c r="G41" s="82">
        <v>3792</v>
      </c>
      <c r="H41" s="82">
        <v>165853</v>
      </c>
      <c r="I41" s="82">
        <v>50041</v>
      </c>
      <c r="J41" s="90">
        <v>41689</v>
      </c>
      <c r="K41" s="82">
        <v>7848</v>
      </c>
      <c r="L41" s="36" t="s">
        <v>35</v>
      </c>
      <c r="M41" s="8"/>
      <c r="N41" s="8"/>
      <c r="O41" s="7"/>
    </row>
    <row r="42" spans="1:15">
      <c r="A42" s="33" t="s">
        <v>142</v>
      </c>
      <c r="B42" s="85">
        <f>SUM(C42:E42)</f>
        <v>158546</v>
      </c>
      <c r="C42" s="82">
        <v>1460</v>
      </c>
      <c r="D42" s="82">
        <v>140517</v>
      </c>
      <c r="E42" s="82">
        <v>16569</v>
      </c>
      <c r="F42" s="88">
        <f>SUM(G42:I42)</f>
        <v>34073</v>
      </c>
      <c r="G42" s="82">
        <v>1467</v>
      </c>
      <c r="H42" s="82">
        <v>25273</v>
      </c>
      <c r="I42" s="82">
        <v>7333</v>
      </c>
      <c r="J42" s="90">
        <v>14570</v>
      </c>
      <c r="K42" s="82">
        <v>2193</v>
      </c>
      <c r="L42" s="36" t="s">
        <v>36</v>
      </c>
      <c r="M42" s="8"/>
      <c r="N42" s="8"/>
      <c r="O42" s="7"/>
    </row>
    <row r="43" spans="1:15">
      <c r="A43" s="33" t="s">
        <v>143</v>
      </c>
      <c r="B43" s="85">
        <f>SUM(C43:E43)</f>
        <v>146128</v>
      </c>
      <c r="C43" s="82">
        <v>3770</v>
      </c>
      <c r="D43" s="82">
        <v>141385</v>
      </c>
      <c r="E43" s="82">
        <v>973</v>
      </c>
      <c r="F43" s="88">
        <f>SUM(G43:I43)</f>
        <v>71446</v>
      </c>
      <c r="G43" s="82">
        <v>2956</v>
      </c>
      <c r="H43" s="82">
        <v>67839</v>
      </c>
      <c r="I43" s="82">
        <v>651</v>
      </c>
      <c r="J43" s="90">
        <v>3085</v>
      </c>
      <c r="K43" s="82">
        <v>471</v>
      </c>
      <c r="L43" s="36" t="s">
        <v>37</v>
      </c>
      <c r="M43" s="8"/>
      <c r="N43" s="8"/>
      <c r="O43" s="7"/>
    </row>
    <row r="44" spans="1:15">
      <c r="A44" s="33" t="s">
        <v>144</v>
      </c>
      <c r="B44" s="85">
        <f>SUM(C44:E44)</f>
        <v>724</v>
      </c>
      <c r="C44" s="82">
        <v>40</v>
      </c>
      <c r="D44" s="82">
        <v>684</v>
      </c>
      <c r="E44" s="83" t="s">
        <v>105</v>
      </c>
      <c r="F44" s="88">
        <f>SUM(G44:I44)</f>
        <v>10550</v>
      </c>
      <c r="G44" s="82">
        <v>51</v>
      </c>
      <c r="H44" s="82">
        <v>10499</v>
      </c>
      <c r="I44" s="83" t="s">
        <v>105</v>
      </c>
      <c r="J44" s="83" t="s">
        <v>105</v>
      </c>
      <c r="K44" s="83" t="s">
        <v>105</v>
      </c>
      <c r="L44" s="36" t="s">
        <v>38</v>
      </c>
      <c r="M44" s="8"/>
      <c r="N44" s="8"/>
      <c r="O44" s="7"/>
    </row>
    <row r="45" spans="1:15">
      <c r="A45" s="33" t="s">
        <v>145</v>
      </c>
      <c r="B45" s="85">
        <f>SUM(C45:E45)</f>
        <v>238224</v>
      </c>
      <c r="C45" s="82">
        <v>2713</v>
      </c>
      <c r="D45" s="82">
        <v>200159</v>
      </c>
      <c r="E45" s="82">
        <v>35352</v>
      </c>
      <c r="F45" s="88">
        <f>SUM(G45:I45)</f>
        <v>92669</v>
      </c>
      <c r="G45" s="82">
        <v>1955</v>
      </c>
      <c r="H45" s="82">
        <v>73693</v>
      </c>
      <c r="I45" s="82">
        <v>17021</v>
      </c>
      <c r="J45" s="90">
        <v>27219</v>
      </c>
      <c r="K45" s="82">
        <v>9193</v>
      </c>
      <c r="L45" s="36" t="s">
        <v>39</v>
      </c>
      <c r="M45" s="8"/>
      <c r="N45" s="8"/>
      <c r="O45" s="7"/>
    </row>
    <row r="46" spans="1:15">
      <c r="A46" s="45" t="s">
        <v>40</v>
      </c>
      <c r="B46" s="46">
        <f>SUM(B48:B52)</f>
        <v>527961</v>
      </c>
      <c r="C46" s="46">
        <f>SUM(C48:C52)</f>
        <v>22841</v>
      </c>
      <c r="D46" s="46">
        <f t="shared" ref="D46:K46" si="12">SUM(D48:D52)</f>
        <v>481625</v>
      </c>
      <c r="E46" s="46">
        <f t="shared" si="12"/>
        <v>23495</v>
      </c>
      <c r="F46" s="46">
        <f>SUM(F48:F52)</f>
        <v>329348</v>
      </c>
      <c r="G46" s="46">
        <f>SUM(G48:G52)</f>
        <v>15449</v>
      </c>
      <c r="H46" s="46">
        <f t="shared" si="12"/>
        <v>309160</v>
      </c>
      <c r="I46" s="46">
        <f t="shared" si="12"/>
        <v>4739</v>
      </c>
      <c r="J46" s="46">
        <f>SUM(J48:J52)</f>
        <v>85254</v>
      </c>
      <c r="K46" s="46">
        <f t="shared" si="12"/>
        <v>12072</v>
      </c>
      <c r="L46" s="53" t="s">
        <v>41</v>
      </c>
      <c r="M46" s="53"/>
      <c r="N46" s="53"/>
      <c r="O46" s="7"/>
    </row>
    <row r="47" spans="1:1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53"/>
      <c r="M47" s="53"/>
      <c r="N47" s="53"/>
      <c r="O47" s="7"/>
    </row>
    <row r="48" spans="1:15">
      <c r="A48" s="33" t="s">
        <v>146</v>
      </c>
      <c r="B48" s="85">
        <f>SUM(C48:E48)</f>
        <v>165374</v>
      </c>
      <c r="C48" s="82">
        <v>6745</v>
      </c>
      <c r="D48" s="82">
        <v>148014</v>
      </c>
      <c r="E48" s="82">
        <v>10615</v>
      </c>
      <c r="F48" s="88">
        <f>SUM(G48:I48)</f>
        <v>71389</v>
      </c>
      <c r="G48" s="82">
        <v>3741</v>
      </c>
      <c r="H48" s="82">
        <v>64284</v>
      </c>
      <c r="I48" s="82">
        <v>3364</v>
      </c>
      <c r="J48" s="90">
        <v>8251</v>
      </c>
      <c r="K48" s="82">
        <v>1722</v>
      </c>
      <c r="L48" s="36" t="s">
        <v>42</v>
      </c>
      <c r="M48" s="8"/>
      <c r="N48" s="8"/>
      <c r="O48" s="7"/>
    </row>
    <row r="49" spans="1:15">
      <c r="A49" s="33" t="s">
        <v>147</v>
      </c>
      <c r="B49" s="85">
        <f>SUM(C49:E49)</f>
        <v>110668</v>
      </c>
      <c r="C49" s="82">
        <v>3794</v>
      </c>
      <c r="D49" s="82">
        <v>98944</v>
      </c>
      <c r="E49" s="82">
        <v>7930</v>
      </c>
      <c r="F49" s="88">
        <f>SUM(G49:I49)</f>
        <v>65236</v>
      </c>
      <c r="G49" s="82">
        <v>1746</v>
      </c>
      <c r="H49" s="82">
        <v>63035</v>
      </c>
      <c r="I49" s="82">
        <v>455</v>
      </c>
      <c r="J49" s="90">
        <v>27656</v>
      </c>
      <c r="K49" s="82">
        <v>2287</v>
      </c>
      <c r="L49" s="36" t="s">
        <v>43</v>
      </c>
      <c r="M49" s="8"/>
      <c r="N49" s="8"/>
      <c r="O49" s="7"/>
    </row>
    <row r="50" spans="1:15">
      <c r="A50" s="33" t="s">
        <v>148</v>
      </c>
      <c r="B50" s="85">
        <f>SUM(C50:E50)</f>
        <v>157106</v>
      </c>
      <c r="C50" s="82">
        <v>7592</v>
      </c>
      <c r="D50" s="82">
        <v>144794</v>
      </c>
      <c r="E50" s="82">
        <v>4720</v>
      </c>
      <c r="F50" s="88">
        <f>SUM(G50:I50)</f>
        <v>113160</v>
      </c>
      <c r="G50" s="82">
        <v>5205</v>
      </c>
      <c r="H50" s="82">
        <v>107155</v>
      </c>
      <c r="I50" s="82">
        <v>800</v>
      </c>
      <c r="J50" s="90">
        <v>47802</v>
      </c>
      <c r="K50" s="82">
        <v>7825</v>
      </c>
      <c r="L50" s="36" t="s">
        <v>44</v>
      </c>
      <c r="M50" s="8"/>
      <c r="N50" s="8"/>
      <c r="O50" s="7"/>
    </row>
    <row r="51" spans="1:15">
      <c r="A51" s="33" t="s">
        <v>149</v>
      </c>
      <c r="B51" s="85">
        <f>SUM(C51:E51)</f>
        <v>33319</v>
      </c>
      <c r="C51" s="82">
        <v>1778</v>
      </c>
      <c r="D51" s="82">
        <v>31541</v>
      </c>
      <c r="E51" s="83" t="s">
        <v>105</v>
      </c>
      <c r="F51" s="88">
        <f>SUM(G51:I51)</f>
        <v>28395</v>
      </c>
      <c r="G51" s="82">
        <v>2897</v>
      </c>
      <c r="H51" s="82">
        <v>25498</v>
      </c>
      <c r="I51" s="83" t="s">
        <v>105</v>
      </c>
      <c r="J51" s="90">
        <v>367</v>
      </c>
      <c r="K51" s="82">
        <v>59</v>
      </c>
      <c r="L51" s="36" t="s">
        <v>45</v>
      </c>
      <c r="M51" s="8"/>
      <c r="N51" s="8"/>
      <c r="O51" s="7"/>
    </row>
    <row r="52" spans="1:15">
      <c r="A52" s="33" t="s">
        <v>150</v>
      </c>
      <c r="B52" s="85">
        <f>SUM(C52:E52)</f>
        <v>61494</v>
      </c>
      <c r="C52" s="82">
        <v>2932</v>
      </c>
      <c r="D52" s="82">
        <v>58332</v>
      </c>
      <c r="E52" s="82">
        <v>230</v>
      </c>
      <c r="F52" s="88">
        <f>SUM(G52:I52)</f>
        <v>51168</v>
      </c>
      <c r="G52" s="82">
        <v>1860</v>
      </c>
      <c r="H52" s="82">
        <v>49188</v>
      </c>
      <c r="I52" s="82">
        <v>120</v>
      </c>
      <c r="J52" s="90">
        <v>1178</v>
      </c>
      <c r="K52" s="82">
        <v>179</v>
      </c>
      <c r="L52" s="36" t="s">
        <v>46</v>
      </c>
      <c r="M52" s="8"/>
      <c r="N52" s="8"/>
      <c r="O52" s="7"/>
    </row>
    <row r="53" spans="1:15">
      <c r="A53" s="45" t="s">
        <v>47</v>
      </c>
      <c r="B53" s="46">
        <f>SUM(B55:B59)</f>
        <v>122671</v>
      </c>
      <c r="C53" s="46">
        <f>SUM(C55:C59)</f>
        <v>14370</v>
      </c>
      <c r="D53" s="47">
        <f t="shared" ref="D53:K53" si="13">SUM(D55:D59)</f>
        <v>108301</v>
      </c>
      <c r="E53" s="47">
        <f t="shared" si="13"/>
        <v>0</v>
      </c>
      <c r="F53" s="46">
        <f>SUM(F55:F59)</f>
        <v>113603</v>
      </c>
      <c r="G53" s="47">
        <f t="shared" si="13"/>
        <v>12204</v>
      </c>
      <c r="H53" s="47">
        <f t="shared" si="13"/>
        <v>101399</v>
      </c>
      <c r="I53" s="47">
        <f t="shared" si="13"/>
        <v>0</v>
      </c>
      <c r="J53" s="47">
        <f>SUM(J55:J59)</f>
        <v>2306</v>
      </c>
      <c r="K53" s="47">
        <f t="shared" si="13"/>
        <v>572</v>
      </c>
      <c r="L53" s="53" t="s">
        <v>48</v>
      </c>
      <c r="M53" s="53"/>
      <c r="N53" s="53"/>
      <c r="O53" s="7"/>
    </row>
    <row r="54" spans="1:15">
      <c r="A54" s="45"/>
      <c r="B54" s="46"/>
      <c r="C54" s="46"/>
      <c r="D54" s="47"/>
      <c r="E54" s="47"/>
      <c r="F54" s="46"/>
      <c r="G54" s="47"/>
      <c r="H54" s="47"/>
      <c r="I54" s="47"/>
      <c r="J54" s="47"/>
      <c r="K54" s="47"/>
      <c r="L54" s="53"/>
      <c r="M54" s="53"/>
      <c r="N54" s="53"/>
      <c r="O54" s="7"/>
    </row>
    <row r="55" spans="1:15">
      <c r="A55" s="33" t="s">
        <v>151</v>
      </c>
      <c r="B55" s="85">
        <f>SUM(C55:E55)</f>
        <v>9269</v>
      </c>
      <c r="C55" s="82">
        <v>6106</v>
      </c>
      <c r="D55" s="82">
        <v>3163</v>
      </c>
      <c r="E55" s="83" t="s">
        <v>105</v>
      </c>
      <c r="F55" s="88">
        <f>SUM(G55:H55)</f>
        <v>4737</v>
      </c>
      <c r="G55" s="82">
        <v>3701</v>
      </c>
      <c r="H55" s="82">
        <v>1036</v>
      </c>
      <c r="I55" s="83" t="s">
        <v>105</v>
      </c>
      <c r="J55" s="90">
        <v>834</v>
      </c>
      <c r="K55" s="82">
        <v>138</v>
      </c>
      <c r="L55" s="36" t="s">
        <v>49</v>
      </c>
      <c r="M55" s="8"/>
      <c r="N55" s="8"/>
      <c r="O55" s="7"/>
    </row>
    <row r="56" spans="1:15">
      <c r="A56" s="33" t="s">
        <v>152</v>
      </c>
      <c r="B56" s="85">
        <f>SUM(C56:E56)</f>
        <v>9868</v>
      </c>
      <c r="C56" s="82">
        <v>4026</v>
      </c>
      <c r="D56" s="82">
        <v>5842</v>
      </c>
      <c r="E56" s="83" t="s">
        <v>105</v>
      </c>
      <c r="F56" s="88">
        <f>SUM(G56:H56)</f>
        <v>9932</v>
      </c>
      <c r="G56" s="82">
        <v>4922</v>
      </c>
      <c r="H56" s="82">
        <v>5010</v>
      </c>
      <c r="I56" s="83" t="s">
        <v>105</v>
      </c>
      <c r="J56" s="90">
        <v>956</v>
      </c>
      <c r="K56" s="82">
        <v>253</v>
      </c>
      <c r="L56" s="36" t="s">
        <v>50</v>
      </c>
      <c r="M56" s="8"/>
      <c r="N56" s="8"/>
      <c r="O56" s="7"/>
    </row>
    <row r="57" spans="1:15">
      <c r="A57" s="33" t="s">
        <v>153</v>
      </c>
      <c r="B57" s="85">
        <f>SUM(C57:E57)</f>
        <v>2692</v>
      </c>
      <c r="C57" s="82">
        <v>30</v>
      </c>
      <c r="D57" s="82">
        <v>2662</v>
      </c>
      <c r="E57" s="83" t="s">
        <v>105</v>
      </c>
      <c r="F57" s="88">
        <f>SUM(G57:H57)</f>
        <v>5025</v>
      </c>
      <c r="G57" s="82">
        <v>15</v>
      </c>
      <c r="H57" s="82">
        <v>5010</v>
      </c>
      <c r="I57" s="83" t="s">
        <v>105</v>
      </c>
      <c r="J57" s="90">
        <v>139</v>
      </c>
      <c r="K57" s="82">
        <v>78</v>
      </c>
      <c r="L57" s="36" t="s">
        <v>51</v>
      </c>
      <c r="M57" s="8"/>
      <c r="N57" s="8"/>
      <c r="O57" s="7"/>
    </row>
    <row r="58" spans="1:15">
      <c r="A58" s="33" t="s">
        <v>154</v>
      </c>
      <c r="B58" s="85">
        <f>SUM(C58:E58)</f>
        <v>92709</v>
      </c>
      <c r="C58" s="82">
        <v>3258</v>
      </c>
      <c r="D58" s="82">
        <v>89451</v>
      </c>
      <c r="E58" s="83" t="s">
        <v>105</v>
      </c>
      <c r="F58" s="88">
        <f>SUM(G58:I58)</f>
        <v>86092</v>
      </c>
      <c r="G58" s="82">
        <v>3153</v>
      </c>
      <c r="H58" s="82">
        <v>82939</v>
      </c>
      <c r="I58" s="83" t="s">
        <v>105</v>
      </c>
      <c r="J58" s="90">
        <v>377</v>
      </c>
      <c r="K58" s="82">
        <v>103</v>
      </c>
      <c r="L58" s="36" t="s">
        <v>52</v>
      </c>
      <c r="M58" s="8"/>
      <c r="N58" s="8"/>
      <c r="O58" s="7"/>
    </row>
    <row r="59" spans="1:15">
      <c r="A59" s="33" t="s">
        <v>155</v>
      </c>
      <c r="B59" s="85">
        <f>SUM(C59:E59)</f>
        <v>8133</v>
      </c>
      <c r="C59" s="82">
        <v>950</v>
      </c>
      <c r="D59" s="82">
        <v>7183</v>
      </c>
      <c r="E59" s="83" t="s">
        <v>105</v>
      </c>
      <c r="F59" s="88">
        <f>SUM(G59:H59)</f>
        <v>7817</v>
      </c>
      <c r="G59" s="82">
        <v>413</v>
      </c>
      <c r="H59" s="82">
        <v>7404</v>
      </c>
      <c r="I59" s="83" t="s">
        <v>105</v>
      </c>
      <c r="J59" s="90">
        <v>0</v>
      </c>
      <c r="K59" s="83" t="s">
        <v>105</v>
      </c>
      <c r="L59" s="36" t="s">
        <v>53</v>
      </c>
      <c r="M59" s="8"/>
      <c r="N59" s="8"/>
      <c r="O59" s="7"/>
    </row>
    <row r="60" spans="1:15">
      <c r="A60" s="45" t="s">
        <v>54</v>
      </c>
      <c r="B60" s="46">
        <f>SUM(B62:B64)</f>
        <v>1372017</v>
      </c>
      <c r="C60" s="46">
        <f>SUM(C62:C64)</f>
        <v>73759</v>
      </c>
      <c r="D60" s="47">
        <f>SUM(D62:D64)</f>
        <v>1232668</v>
      </c>
      <c r="E60" s="47">
        <f t="shared" ref="E60:K60" si="14">SUM(E62:E64)</f>
        <v>65590</v>
      </c>
      <c r="F60" s="47">
        <f t="shared" si="14"/>
        <v>492817</v>
      </c>
      <c r="G60" s="47">
        <f t="shared" si="14"/>
        <v>51476</v>
      </c>
      <c r="H60" s="47">
        <f t="shared" si="14"/>
        <v>434616</v>
      </c>
      <c r="I60" s="47">
        <f t="shared" si="14"/>
        <v>6725</v>
      </c>
      <c r="J60" s="47">
        <f t="shared" si="14"/>
        <v>98731</v>
      </c>
      <c r="K60" s="47">
        <f t="shared" si="14"/>
        <v>18278</v>
      </c>
      <c r="L60" s="53" t="s">
        <v>55</v>
      </c>
      <c r="M60" s="53"/>
      <c r="N60" s="53"/>
      <c r="O60" s="7"/>
    </row>
    <row r="61" spans="1:15">
      <c r="A61" s="45"/>
      <c r="B61" s="46"/>
      <c r="C61" s="46"/>
      <c r="D61" s="47"/>
      <c r="E61" s="47"/>
      <c r="F61" s="47"/>
      <c r="G61" s="47"/>
      <c r="H61" s="47"/>
      <c r="I61" s="47"/>
      <c r="J61" s="47"/>
      <c r="K61" s="47"/>
      <c r="L61" s="53"/>
      <c r="M61" s="53"/>
      <c r="N61" s="53"/>
      <c r="O61" s="7"/>
    </row>
    <row r="62" spans="1:15">
      <c r="A62" s="33" t="s">
        <v>156</v>
      </c>
      <c r="B62" s="85">
        <f>SUM(C62:E62)</f>
        <v>362470</v>
      </c>
      <c r="C62" s="82">
        <v>24038</v>
      </c>
      <c r="D62" s="82">
        <v>331932</v>
      </c>
      <c r="E62" s="82">
        <v>6500</v>
      </c>
      <c r="F62" s="88">
        <f>SUM(G62:I62)</f>
        <v>138957</v>
      </c>
      <c r="G62" s="82">
        <v>9211</v>
      </c>
      <c r="H62" s="82">
        <v>129426</v>
      </c>
      <c r="I62" s="82">
        <v>320</v>
      </c>
      <c r="J62" s="90">
        <v>757</v>
      </c>
      <c r="K62" s="82">
        <v>192</v>
      </c>
      <c r="L62" s="36" t="s">
        <v>56</v>
      </c>
      <c r="M62" s="8"/>
      <c r="N62" s="8"/>
      <c r="O62" s="7"/>
    </row>
    <row r="63" spans="1:15">
      <c r="A63" s="33" t="s">
        <v>157</v>
      </c>
      <c r="B63" s="85">
        <f>SUM(C63:E63)</f>
        <v>703195</v>
      </c>
      <c r="C63" s="82">
        <v>37733</v>
      </c>
      <c r="D63" s="82">
        <v>608272</v>
      </c>
      <c r="E63" s="82">
        <v>57190</v>
      </c>
      <c r="F63" s="88">
        <f>SUM(G63:I63)</f>
        <v>292199</v>
      </c>
      <c r="G63" s="82">
        <v>36636</v>
      </c>
      <c r="H63" s="82">
        <v>249358</v>
      </c>
      <c r="I63" s="82">
        <v>6205</v>
      </c>
      <c r="J63" s="90">
        <v>80420</v>
      </c>
      <c r="K63" s="82">
        <v>16486</v>
      </c>
      <c r="L63" s="36" t="s">
        <v>57</v>
      </c>
      <c r="M63" s="8"/>
      <c r="N63" s="8"/>
      <c r="O63" s="7"/>
    </row>
    <row r="64" spans="1:15">
      <c r="A64" s="33" t="s">
        <v>158</v>
      </c>
      <c r="B64" s="85">
        <f>SUM(C64:E64)</f>
        <v>306352</v>
      </c>
      <c r="C64" s="82">
        <v>11988</v>
      </c>
      <c r="D64" s="82">
        <v>292464</v>
      </c>
      <c r="E64" s="82">
        <v>1900</v>
      </c>
      <c r="F64" s="88">
        <f>SUM(G64:I64)</f>
        <v>61661</v>
      </c>
      <c r="G64" s="82">
        <v>5629</v>
      </c>
      <c r="H64" s="82">
        <v>55832</v>
      </c>
      <c r="I64" s="82">
        <v>200</v>
      </c>
      <c r="J64" s="90">
        <v>17554</v>
      </c>
      <c r="K64" s="82">
        <v>1600</v>
      </c>
      <c r="L64" s="36" t="s">
        <v>58</v>
      </c>
      <c r="M64" s="8"/>
      <c r="N64" s="8"/>
      <c r="O64" s="7"/>
    </row>
    <row r="65" spans="1:15">
      <c r="A65" s="45" t="s">
        <v>59</v>
      </c>
      <c r="B65" s="46">
        <f>SUM(B67:B71)</f>
        <v>445686</v>
      </c>
      <c r="C65" s="46">
        <f>SUM(C67:C71)</f>
        <v>33635</v>
      </c>
      <c r="D65" s="46">
        <f t="shared" ref="D65:K65" si="15">SUM(D67:D71)</f>
        <v>384278</v>
      </c>
      <c r="E65" s="46">
        <f t="shared" si="15"/>
        <v>27773</v>
      </c>
      <c r="F65" s="46">
        <f t="shared" si="15"/>
        <v>465381</v>
      </c>
      <c r="G65" s="46">
        <f t="shared" si="15"/>
        <v>38636</v>
      </c>
      <c r="H65" s="46">
        <f t="shared" si="15"/>
        <v>383491</v>
      </c>
      <c r="I65" s="46">
        <f t="shared" si="15"/>
        <v>43254</v>
      </c>
      <c r="J65" s="46">
        <f t="shared" si="15"/>
        <v>52281</v>
      </c>
      <c r="K65" s="46">
        <f t="shared" si="15"/>
        <v>5705</v>
      </c>
      <c r="L65" s="53" t="s">
        <v>60</v>
      </c>
      <c r="M65" s="53"/>
      <c r="N65" s="53"/>
      <c r="O65" s="7"/>
    </row>
    <row r="66" spans="1:1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53"/>
      <c r="M66" s="53"/>
      <c r="N66" s="53"/>
      <c r="O66" s="7"/>
    </row>
    <row r="67" spans="1:15">
      <c r="A67" s="33" t="s">
        <v>159</v>
      </c>
      <c r="B67" s="85">
        <f>SUM(C67:E67)</f>
        <v>127422</v>
      </c>
      <c r="C67" s="82">
        <v>4965</v>
      </c>
      <c r="D67" s="82">
        <v>118822</v>
      </c>
      <c r="E67" s="82">
        <v>3635</v>
      </c>
      <c r="F67" s="88">
        <f>SUM(G67:I67)</f>
        <v>100664</v>
      </c>
      <c r="G67" s="82">
        <v>4882</v>
      </c>
      <c r="H67" s="82">
        <v>90373</v>
      </c>
      <c r="I67" s="82">
        <v>5409</v>
      </c>
      <c r="J67" s="90">
        <v>13762</v>
      </c>
      <c r="K67" s="82">
        <v>439</v>
      </c>
      <c r="L67" s="36" t="s">
        <v>61</v>
      </c>
      <c r="M67" s="8"/>
      <c r="N67" s="8"/>
      <c r="O67" s="7"/>
    </row>
    <row r="68" spans="1:15">
      <c r="A68" s="33" t="s">
        <v>160</v>
      </c>
      <c r="B68" s="85">
        <f>SUM(C68:E68)</f>
        <v>98209</v>
      </c>
      <c r="C68" s="82">
        <v>5803</v>
      </c>
      <c r="D68" s="82">
        <v>85256</v>
      </c>
      <c r="E68" s="82">
        <v>7150</v>
      </c>
      <c r="F68" s="88">
        <f>SUM(G68:I68)</f>
        <v>96958</v>
      </c>
      <c r="G68" s="82">
        <v>4710</v>
      </c>
      <c r="H68" s="82">
        <v>78408</v>
      </c>
      <c r="I68" s="82">
        <v>13840</v>
      </c>
      <c r="J68" s="90">
        <v>8007</v>
      </c>
      <c r="K68" s="82">
        <v>921</v>
      </c>
      <c r="L68" s="36" t="s">
        <v>62</v>
      </c>
      <c r="M68" s="8"/>
      <c r="N68" s="8"/>
      <c r="O68" s="7"/>
    </row>
    <row r="69" spans="1:15">
      <c r="A69" s="33" t="s">
        <v>161</v>
      </c>
      <c r="B69" s="85">
        <f>SUM(C69:E69)</f>
        <v>69236</v>
      </c>
      <c r="C69" s="82">
        <v>1654</v>
      </c>
      <c r="D69" s="82">
        <v>62009</v>
      </c>
      <c r="E69" s="82">
        <v>5573</v>
      </c>
      <c r="F69" s="88">
        <f>SUM(G69:I69)</f>
        <v>59135</v>
      </c>
      <c r="G69" s="82">
        <v>2433</v>
      </c>
      <c r="H69" s="82">
        <v>51337</v>
      </c>
      <c r="I69" s="82">
        <v>5365</v>
      </c>
      <c r="J69" s="90">
        <v>19150</v>
      </c>
      <c r="K69" s="82">
        <v>2700</v>
      </c>
      <c r="L69" s="36" t="s">
        <v>63</v>
      </c>
      <c r="M69" s="8"/>
      <c r="N69" s="8"/>
      <c r="O69" s="7"/>
    </row>
    <row r="70" spans="1:15">
      <c r="A70" s="33" t="s">
        <v>162</v>
      </c>
      <c r="B70" s="85">
        <f>SUM(C70:E70)</f>
        <v>65471</v>
      </c>
      <c r="C70" s="82">
        <v>10777</v>
      </c>
      <c r="D70" s="82">
        <v>45889</v>
      </c>
      <c r="E70" s="82">
        <v>8805</v>
      </c>
      <c r="F70" s="88">
        <f>SUM(G70:I70)</f>
        <v>150343</v>
      </c>
      <c r="G70" s="82">
        <v>14589</v>
      </c>
      <c r="H70" s="82">
        <v>120474</v>
      </c>
      <c r="I70" s="82">
        <v>15280</v>
      </c>
      <c r="J70" s="90">
        <v>7591</v>
      </c>
      <c r="K70" s="82">
        <v>1194</v>
      </c>
      <c r="L70" s="36" t="s">
        <v>64</v>
      </c>
      <c r="M70" s="8"/>
      <c r="N70" s="8"/>
      <c r="O70" s="7"/>
    </row>
    <row r="71" spans="1:15">
      <c r="A71" s="33" t="s">
        <v>163</v>
      </c>
      <c r="B71" s="85">
        <f>SUM(C71:E71)</f>
        <v>85348</v>
      </c>
      <c r="C71" s="82">
        <v>10436</v>
      </c>
      <c r="D71" s="82">
        <v>72302</v>
      </c>
      <c r="E71" s="82">
        <v>2610</v>
      </c>
      <c r="F71" s="88">
        <f>SUM(G71:I71)</f>
        <v>58281</v>
      </c>
      <c r="G71" s="82">
        <v>12022</v>
      </c>
      <c r="H71" s="82">
        <v>42899</v>
      </c>
      <c r="I71" s="82">
        <v>3360</v>
      </c>
      <c r="J71" s="90">
        <v>3771</v>
      </c>
      <c r="K71" s="82">
        <v>451</v>
      </c>
      <c r="L71" s="36" t="s">
        <v>65</v>
      </c>
      <c r="M71" s="8"/>
      <c r="N71" s="8"/>
      <c r="O71" s="7"/>
    </row>
    <row r="72" spans="1:15">
      <c r="A72" s="45" t="s">
        <v>66</v>
      </c>
      <c r="B72" s="46">
        <f>SUM(B74:B81)</f>
        <v>137151</v>
      </c>
      <c r="C72" s="46">
        <f>SUM(C74:C81)</f>
        <v>7025</v>
      </c>
      <c r="D72" s="46">
        <f t="shared" ref="D72:J72" si="16">SUM(D74:D81)</f>
        <v>126959</v>
      </c>
      <c r="E72" s="46">
        <f t="shared" si="16"/>
        <v>3167</v>
      </c>
      <c r="F72" s="46">
        <f t="shared" si="16"/>
        <v>51034</v>
      </c>
      <c r="G72" s="46">
        <f t="shared" si="16"/>
        <v>5566</v>
      </c>
      <c r="H72" s="46">
        <f t="shared" si="16"/>
        <v>45332</v>
      </c>
      <c r="I72" s="46">
        <f t="shared" si="16"/>
        <v>136</v>
      </c>
      <c r="J72" s="46">
        <f t="shared" si="16"/>
        <v>16327</v>
      </c>
      <c r="K72" s="47">
        <f t="shared" ref="K72" si="17">SUM(K74:K81)</f>
        <v>1777</v>
      </c>
      <c r="L72" s="53" t="s">
        <v>67</v>
      </c>
      <c r="M72" s="53"/>
      <c r="N72" s="53"/>
      <c r="O72" s="7"/>
    </row>
    <row r="73" spans="1:15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7"/>
      <c r="L73" s="53"/>
      <c r="M73" s="53"/>
      <c r="N73" s="53"/>
      <c r="O73" s="7"/>
    </row>
    <row r="74" spans="1:15">
      <c r="A74" s="34" t="s">
        <v>125</v>
      </c>
      <c r="B74" s="85">
        <f>SUM(C74:E74)</f>
        <v>0</v>
      </c>
      <c r="C74" s="82" t="s">
        <v>105</v>
      </c>
      <c r="D74" s="82" t="s">
        <v>105</v>
      </c>
      <c r="E74" s="82" t="s">
        <v>105</v>
      </c>
      <c r="F74" s="88">
        <f t="shared" ref="F74:F81" si="18">SUM(G74:I74)</f>
        <v>0</v>
      </c>
      <c r="G74" s="82" t="s">
        <v>105</v>
      </c>
      <c r="H74" s="82" t="s">
        <v>105</v>
      </c>
      <c r="I74" s="82" t="s">
        <v>105</v>
      </c>
      <c r="J74" s="90" t="s">
        <v>105</v>
      </c>
      <c r="K74" s="82" t="s">
        <v>105</v>
      </c>
      <c r="L74" s="36" t="s">
        <v>68</v>
      </c>
      <c r="M74" s="8"/>
      <c r="N74" s="8"/>
      <c r="O74" s="7"/>
    </row>
    <row r="75" spans="1:15">
      <c r="A75" s="34" t="s">
        <v>126</v>
      </c>
      <c r="B75" s="85">
        <f>SUM(C75:E75)</f>
        <v>675</v>
      </c>
      <c r="C75" s="82">
        <v>465</v>
      </c>
      <c r="D75" s="82">
        <v>210</v>
      </c>
      <c r="E75" s="83" t="s">
        <v>105</v>
      </c>
      <c r="F75" s="88">
        <f t="shared" si="18"/>
        <v>737</v>
      </c>
      <c r="G75" s="82">
        <v>219</v>
      </c>
      <c r="H75" s="82">
        <v>518</v>
      </c>
      <c r="I75" s="83" t="s">
        <v>105</v>
      </c>
      <c r="J75" s="90">
        <v>0</v>
      </c>
      <c r="K75" s="83" t="s">
        <v>105</v>
      </c>
      <c r="L75" s="36" t="s">
        <v>69</v>
      </c>
      <c r="M75" s="8"/>
      <c r="N75" s="8"/>
      <c r="O75" s="7"/>
    </row>
    <row r="76" spans="1:15">
      <c r="A76" s="34" t="s">
        <v>127</v>
      </c>
      <c r="B76" s="85">
        <f t="shared" ref="B76:B81" si="19">SUM(C76:E76)</f>
        <v>131</v>
      </c>
      <c r="C76" s="83" t="s">
        <v>105</v>
      </c>
      <c r="D76" s="82">
        <v>131</v>
      </c>
      <c r="E76" s="83" t="s">
        <v>105</v>
      </c>
      <c r="F76" s="88">
        <f t="shared" si="18"/>
        <v>6</v>
      </c>
      <c r="G76" s="83" t="s">
        <v>105</v>
      </c>
      <c r="H76" s="82">
        <v>6</v>
      </c>
      <c r="I76" s="83" t="s">
        <v>105</v>
      </c>
      <c r="J76" s="90">
        <v>0</v>
      </c>
      <c r="K76" s="83" t="s">
        <v>105</v>
      </c>
      <c r="L76" s="36" t="s">
        <v>70</v>
      </c>
      <c r="M76" s="8"/>
      <c r="N76" s="8"/>
      <c r="O76" s="7"/>
    </row>
    <row r="77" spans="1:15">
      <c r="A77" s="34" t="s">
        <v>128</v>
      </c>
      <c r="B77" s="85">
        <f t="shared" si="19"/>
        <v>0</v>
      </c>
      <c r="C77" s="83" t="s">
        <v>105</v>
      </c>
      <c r="D77" s="82" t="s">
        <v>105</v>
      </c>
      <c r="E77" s="83" t="s">
        <v>105</v>
      </c>
      <c r="F77" s="88">
        <f t="shared" si="18"/>
        <v>0</v>
      </c>
      <c r="G77" s="83" t="s">
        <v>105</v>
      </c>
      <c r="H77" s="82" t="s">
        <v>105</v>
      </c>
      <c r="I77" s="83" t="s">
        <v>105</v>
      </c>
      <c r="J77" s="90" t="s">
        <v>105</v>
      </c>
      <c r="K77" s="83" t="s">
        <v>105</v>
      </c>
      <c r="L77" s="36" t="s">
        <v>71</v>
      </c>
      <c r="M77" s="8"/>
      <c r="N77" s="8"/>
      <c r="O77" s="7"/>
    </row>
    <row r="78" spans="1:15">
      <c r="A78" s="34" t="s">
        <v>129</v>
      </c>
      <c r="B78" s="85">
        <f t="shared" si="19"/>
        <v>65251</v>
      </c>
      <c r="C78" s="82">
        <v>5571</v>
      </c>
      <c r="D78" s="82">
        <v>58073</v>
      </c>
      <c r="E78" s="82">
        <v>1607</v>
      </c>
      <c r="F78" s="88">
        <f t="shared" si="18"/>
        <v>13265</v>
      </c>
      <c r="G78" s="82">
        <v>3847</v>
      </c>
      <c r="H78" s="82">
        <v>9390</v>
      </c>
      <c r="I78" s="82">
        <v>28</v>
      </c>
      <c r="J78" s="90">
        <v>12984</v>
      </c>
      <c r="K78" s="82">
        <v>1050</v>
      </c>
      <c r="L78" s="36" t="s">
        <v>72</v>
      </c>
      <c r="M78" s="8"/>
      <c r="N78" s="8"/>
      <c r="O78" s="7"/>
    </row>
    <row r="79" spans="1:15">
      <c r="A79" s="34" t="s">
        <v>130</v>
      </c>
      <c r="B79" s="85">
        <f t="shared" si="19"/>
        <v>61804</v>
      </c>
      <c r="C79" s="82">
        <v>170</v>
      </c>
      <c r="D79" s="82">
        <v>60544</v>
      </c>
      <c r="E79" s="82">
        <v>1090</v>
      </c>
      <c r="F79" s="88">
        <f t="shared" si="18"/>
        <v>28409</v>
      </c>
      <c r="G79" s="82">
        <v>480</v>
      </c>
      <c r="H79" s="82">
        <v>27821</v>
      </c>
      <c r="I79" s="82">
        <v>108</v>
      </c>
      <c r="J79" s="90">
        <v>3216</v>
      </c>
      <c r="K79" s="82">
        <v>640</v>
      </c>
      <c r="L79" s="36" t="s">
        <v>73</v>
      </c>
      <c r="M79" s="8"/>
      <c r="N79" s="8"/>
      <c r="O79" s="7"/>
    </row>
    <row r="80" spans="1:15">
      <c r="A80" s="34" t="s">
        <v>131</v>
      </c>
      <c r="B80" s="85">
        <f t="shared" si="19"/>
        <v>250</v>
      </c>
      <c r="C80" s="83" t="s">
        <v>105</v>
      </c>
      <c r="D80" s="82">
        <v>250</v>
      </c>
      <c r="E80" s="83" t="s">
        <v>105</v>
      </c>
      <c r="F80" s="88">
        <f t="shared" si="18"/>
        <v>0</v>
      </c>
      <c r="G80" s="83" t="s">
        <v>105</v>
      </c>
      <c r="H80" s="83" t="s">
        <v>105</v>
      </c>
      <c r="I80" s="83" t="s">
        <v>105</v>
      </c>
      <c r="J80" s="90">
        <v>0</v>
      </c>
      <c r="K80" s="83" t="s">
        <v>105</v>
      </c>
      <c r="L80" s="36" t="s">
        <v>74</v>
      </c>
      <c r="M80" s="8"/>
      <c r="N80" s="8"/>
      <c r="O80" s="7"/>
    </row>
    <row r="81" spans="1:15">
      <c r="A81" s="34" t="s">
        <v>132</v>
      </c>
      <c r="B81" s="85">
        <f t="shared" si="19"/>
        <v>9040</v>
      </c>
      <c r="C81" s="82">
        <v>819</v>
      </c>
      <c r="D81" s="82">
        <v>7751</v>
      </c>
      <c r="E81" s="82">
        <v>470</v>
      </c>
      <c r="F81" s="88">
        <f t="shared" si="18"/>
        <v>8617</v>
      </c>
      <c r="G81" s="82">
        <v>1020</v>
      </c>
      <c r="H81" s="82">
        <v>7597</v>
      </c>
      <c r="I81" s="83" t="s">
        <v>105</v>
      </c>
      <c r="J81" s="90">
        <v>127</v>
      </c>
      <c r="K81" s="82">
        <v>87</v>
      </c>
      <c r="L81" s="36" t="s">
        <v>75</v>
      </c>
      <c r="M81" s="8"/>
      <c r="N81" s="8"/>
      <c r="O81" s="7"/>
    </row>
    <row r="82" spans="1:15">
      <c r="A82" s="45" t="s">
        <v>76</v>
      </c>
      <c r="B82" s="46">
        <f>SUM(B84:B88)</f>
        <v>466090</v>
      </c>
      <c r="C82" s="46">
        <f>SUM(C84:C88)</f>
        <v>10807</v>
      </c>
      <c r="D82" s="46">
        <f t="shared" ref="D82:J82" si="20">SUM(D84:D88)</f>
        <v>441429</v>
      </c>
      <c r="E82" s="46">
        <f t="shared" si="20"/>
        <v>13854</v>
      </c>
      <c r="F82" s="46">
        <f t="shared" si="20"/>
        <v>108092</v>
      </c>
      <c r="G82" s="46">
        <f t="shared" si="20"/>
        <v>15611</v>
      </c>
      <c r="H82" s="46">
        <f t="shared" si="20"/>
        <v>82053</v>
      </c>
      <c r="I82" s="46">
        <f t="shared" si="20"/>
        <v>10428</v>
      </c>
      <c r="J82" s="46">
        <f t="shared" si="20"/>
        <v>7545</v>
      </c>
      <c r="K82" s="47">
        <f t="shared" ref="K82" si="21">SUM(K84:K88)</f>
        <v>1378</v>
      </c>
      <c r="L82" s="53" t="s">
        <v>77</v>
      </c>
      <c r="M82" s="53"/>
      <c r="N82" s="53"/>
      <c r="O82" s="7"/>
    </row>
    <row r="83" spans="1:15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7"/>
      <c r="L83" s="53"/>
      <c r="M83" s="53"/>
      <c r="N83" s="53"/>
      <c r="O83" s="7"/>
    </row>
    <row r="84" spans="1:15">
      <c r="A84" s="33" t="s">
        <v>164</v>
      </c>
      <c r="B84" s="85">
        <f>SUM(C84:E84)</f>
        <v>372178</v>
      </c>
      <c r="C84" s="82">
        <v>7350</v>
      </c>
      <c r="D84" s="82">
        <v>364828</v>
      </c>
      <c r="E84" s="83" t="s">
        <v>105</v>
      </c>
      <c r="F84" s="88">
        <f t="shared" ref="F84:F88" si="22">SUM(G84:I84)</f>
        <v>33722</v>
      </c>
      <c r="G84" s="82">
        <v>9015</v>
      </c>
      <c r="H84" s="82">
        <v>24707</v>
      </c>
      <c r="I84" s="83" t="s">
        <v>105</v>
      </c>
      <c r="J84" s="90">
        <v>3694</v>
      </c>
      <c r="K84" s="82">
        <v>780</v>
      </c>
      <c r="L84" s="36" t="s">
        <v>78</v>
      </c>
      <c r="M84" s="8"/>
      <c r="N84" s="8"/>
      <c r="O84" s="7"/>
    </row>
    <row r="85" spans="1:15">
      <c r="A85" s="33" t="s">
        <v>165</v>
      </c>
      <c r="B85" s="85">
        <f>SUM(C85:E85)</f>
        <v>6021</v>
      </c>
      <c r="C85" s="82">
        <v>1623</v>
      </c>
      <c r="D85" s="82">
        <v>4398</v>
      </c>
      <c r="E85" s="83" t="s">
        <v>105</v>
      </c>
      <c r="F85" s="88">
        <f t="shared" si="22"/>
        <v>19420</v>
      </c>
      <c r="G85" s="82">
        <v>3197</v>
      </c>
      <c r="H85" s="82">
        <v>16223</v>
      </c>
      <c r="I85" s="83" t="s">
        <v>105</v>
      </c>
      <c r="J85" s="90">
        <v>929</v>
      </c>
      <c r="K85" s="82">
        <v>236</v>
      </c>
      <c r="L85" s="36" t="s">
        <v>79</v>
      </c>
      <c r="M85" s="8"/>
      <c r="N85" s="8"/>
      <c r="O85" s="7"/>
    </row>
    <row r="86" spans="1:15">
      <c r="A86" s="33" t="s">
        <v>166</v>
      </c>
      <c r="B86" s="85">
        <f>SUM(C86:E86)</f>
        <v>77558</v>
      </c>
      <c r="C86" s="82">
        <v>1054</v>
      </c>
      <c r="D86" s="82">
        <v>65307</v>
      </c>
      <c r="E86" s="82">
        <v>11197</v>
      </c>
      <c r="F86" s="88">
        <f t="shared" si="22"/>
        <v>16545</v>
      </c>
      <c r="G86" s="82">
        <v>966</v>
      </c>
      <c r="H86" s="82">
        <v>11828</v>
      </c>
      <c r="I86" s="82">
        <v>3751</v>
      </c>
      <c r="J86" s="90">
        <v>420</v>
      </c>
      <c r="K86" s="82">
        <v>91</v>
      </c>
      <c r="L86" s="36" t="s">
        <v>80</v>
      </c>
      <c r="M86" s="8"/>
      <c r="N86" s="8"/>
      <c r="O86" s="7"/>
    </row>
    <row r="87" spans="1:15">
      <c r="A87" s="33" t="s">
        <v>167</v>
      </c>
      <c r="B87" s="85">
        <f>SUM(C87:E87)</f>
        <v>2116</v>
      </c>
      <c r="C87" s="82">
        <v>124</v>
      </c>
      <c r="D87" s="82">
        <v>1992</v>
      </c>
      <c r="E87" s="83" t="s">
        <v>105</v>
      </c>
      <c r="F87" s="88">
        <f t="shared" si="22"/>
        <v>7903</v>
      </c>
      <c r="G87" s="82">
        <v>391</v>
      </c>
      <c r="H87" s="82">
        <v>7512</v>
      </c>
      <c r="I87" s="83" t="s">
        <v>105</v>
      </c>
      <c r="J87" s="90">
        <v>567</v>
      </c>
      <c r="K87" s="82">
        <v>108</v>
      </c>
      <c r="L87" s="36" t="s">
        <v>81</v>
      </c>
      <c r="M87" s="8"/>
      <c r="N87" s="8"/>
      <c r="O87" s="7"/>
    </row>
    <row r="88" spans="1:15">
      <c r="A88" s="33" t="s">
        <v>168</v>
      </c>
      <c r="B88" s="85">
        <f>SUM(C88:E88)</f>
        <v>8217</v>
      </c>
      <c r="C88" s="82">
        <v>656</v>
      </c>
      <c r="D88" s="82">
        <v>4904</v>
      </c>
      <c r="E88" s="82">
        <v>2657</v>
      </c>
      <c r="F88" s="88">
        <f t="shared" si="22"/>
        <v>30502</v>
      </c>
      <c r="G88" s="82">
        <v>2042</v>
      </c>
      <c r="H88" s="82">
        <v>21783</v>
      </c>
      <c r="I88" s="82">
        <v>6677</v>
      </c>
      <c r="J88" s="90">
        <v>1935</v>
      </c>
      <c r="K88" s="82">
        <v>163</v>
      </c>
      <c r="L88" s="36" t="s">
        <v>82</v>
      </c>
      <c r="M88" s="8"/>
      <c r="N88" s="8"/>
      <c r="O88" s="7"/>
    </row>
    <row r="89" spans="1:15">
      <c r="A89" s="45" t="s">
        <v>83</v>
      </c>
      <c r="B89" s="46">
        <f>SUM(B91:B103)</f>
        <v>223995</v>
      </c>
      <c r="C89" s="46">
        <f>SUM(C91:C103)</f>
        <v>14370</v>
      </c>
      <c r="D89" s="46">
        <f t="shared" ref="D89:J89" si="23">SUM(D91:D103)</f>
        <v>209560</v>
      </c>
      <c r="E89" s="46">
        <f t="shared" si="23"/>
        <v>65</v>
      </c>
      <c r="F89" s="46">
        <f t="shared" si="23"/>
        <v>250796</v>
      </c>
      <c r="G89" s="46">
        <f t="shared" si="23"/>
        <v>19443</v>
      </c>
      <c r="H89" s="46">
        <f t="shared" si="23"/>
        <v>230262</v>
      </c>
      <c r="I89" s="46">
        <f t="shared" si="23"/>
        <v>1091</v>
      </c>
      <c r="J89" s="46">
        <f t="shared" si="23"/>
        <v>23640</v>
      </c>
      <c r="K89" s="47">
        <f t="shared" ref="K89" si="24">SUM(K91:K103)</f>
        <v>3336</v>
      </c>
      <c r="L89" s="53" t="s">
        <v>84</v>
      </c>
      <c r="M89" s="53"/>
      <c r="N89" s="53"/>
      <c r="O89" s="7"/>
    </row>
    <row r="90" spans="1:15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7"/>
      <c r="L90" s="53"/>
      <c r="M90" s="53"/>
      <c r="N90" s="53"/>
      <c r="O90" s="7"/>
    </row>
    <row r="91" spans="1:15">
      <c r="A91" s="33" t="s">
        <v>169</v>
      </c>
      <c r="B91" s="85">
        <f>SUM(C91:E91)</f>
        <v>2754</v>
      </c>
      <c r="C91" s="82">
        <v>521</v>
      </c>
      <c r="D91" s="82">
        <v>2233</v>
      </c>
      <c r="E91" s="83" t="s">
        <v>105</v>
      </c>
      <c r="F91" s="88">
        <f>SUM(G91,H91,I91)</f>
        <v>1870</v>
      </c>
      <c r="G91" s="82">
        <v>550</v>
      </c>
      <c r="H91" s="82">
        <v>1320</v>
      </c>
      <c r="I91" s="83" t="s">
        <v>105</v>
      </c>
      <c r="J91" s="90">
        <v>582</v>
      </c>
      <c r="K91" s="82">
        <v>112</v>
      </c>
      <c r="L91" s="36" t="s">
        <v>85</v>
      </c>
      <c r="M91" s="8"/>
      <c r="N91" s="8"/>
      <c r="O91" s="7"/>
    </row>
    <row r="92" spans="1:15">
      <c r="A92" s="33" t="s">
        <v>170</v>
      </c>
      <c r="B92" s="85">
        <f t="shared" ref="B92:B103" si="25">SUM(C92:E92)</f>
        <v>27132</v>
      </c>
      <c r="C92" s="83" t="s">
        <v>105</v>
      </c>
      <c r="D92" s="82">
        <v>27132</v>
      </c>
      <c r="E92" s="83" t="s">
        <v>105</v>
      </c>
      <c r="F92" s="88">
        <f t="shared" ref="F92:F103" si="26">SUM(G92,H92,I92)</f>
        <v>15604</v>
      </c>
      <c r="G92" s="83" t="s">
        <v>105</v>
      </c>
      <c r="H92" s="82">
        <v>14604</v>
      </c>
      <c r="I92" s="82">
        <v>1000</v>
      </c>
      <c r="J92" s="90">
        <v>736</v>
      </c>
      <c r="K92" s="82">
        <v>144</v>
      </c>
      <c r="L92" s="36" t="s">
        <v>86</v>
      </c>
      <c r="M92" s="8"/>
      <c r="N92" s="8"/>
      <c r="O92" s="7"/>
    </row>
    <row r="93" spans="1:15">
      <c r="A93" s="33" t="s">
        <v>171</v>
      </c>
      <c r="B93" s="85">
        <f t="shared" si="25"/>
        <v>2196</v>
      </c>
      <c r="C93" s="82">
        <v>1264</v>
      </c>
      <c r="D93" s="82">
        <v>932</v>
      </c>
      <c r="E93" s="83" t="s">
        <v>105</v>
      </c>
      <c r="F93" s="88">
        <f t="shared" si="26"/>
        <v>6823</v>
      </c>
      <c r="G93" s="82">
        <v>2706</v>
      </c>
      <c r="H93" s="82">
        <v>4117</v>
      </c>
      <c r="I93" s="83" t="s">
        <v>105</v>
      </c>
      <c r="J93" s="90">
        <v>1453</v>
      </c>
      <c r="K93" s="82">
        <v>286</v>
      </c>
      <c r="L93" s="36" t="s">
        <v>87</v>
      </c>
      <c r="M93" s="8"/>
      <c r="N93" s="8"/>
      <c r="O93" s="7"/>
    </row>
    <row r="94" spans="1:15">
      <c r="A94" s="33" t="s">
        <v>172</v>
      </c>
      <c r="B94" s="85">
        <f t="shared" si="25"/>
        <v>9212</v>
      </c>
      <c r="C94" s="82">
        <v>307</v>
      </c>
      <c r="D94" s="82">
        <v>8905</v>
      </c>
      <c r="E94" s="83" t="s">
        <v>105</v>
      </c>
      <c r="F94" s="88">
        <f t="shared" si="26"/>
        <v>28000</v>
      </c>
      <c r="G94" s="82">
        <v>1139</v>
      </c>
      <c r="H94" s="82">
        <v>26861</v>
      </c>
      <c r="I94" s="83" t="s">
        <v>105</v>
      </c>
      <c r="J94" s="90">
        <v>599</v>
      </c>
      <c r="K94" s="82">
        <v>129</v>
      </c>
      <c r="L94" s="36" t="s">
        <v>88</v>
      </c>
      <c r="M94" s="8"/>
      <c r="N94" s="8"/>
      <c r="O94" s="7"/>
    </row>
    <row r="95" spans="1:15">
      <c r="A95" s="33" t="s">
        <v>173</v>
      </c>
      <c r="B95" s="85">
        <f t="shared" si="25"/>
        <v>11330</v>
      </c>
      <c r="C95" s="82">
        <v>1243</v>
      </c>
      <c r="D95" s="82">
        <v>10087</v>
      </c>
      <c r="E95" s="83" t="s">
        <v>105</v>
      </c>
      <c r="F95" s="88">
        <f t="shared" si="26"/>
        <v>8752</v>
      </c>
      <c r="G95" s="82">
        <v>1113</v>
      </c>
      <c r="H95" s="82">
        <v>7639</v>
      </c>
      <c r="I95" s="83" t="s">
        <v>105</v>
      </c>
      <c r="J95" s="90">
        <v>536</v>
      </c>
      <c r="K95" s="82">
        <v>129</v>
      </c>
      <c r="L95" s="36" t="s">
        <v>89</v>
      </c>
      <c r="M95" s="8"/>
      <c r="N95" s="8"/>
      <c r="O95" s="7"/>
    </row>
    <row r="96" spans="1:15">
      <c r="A96" s="33" t="s">
        <v>174</v>
      </c>
      <c r="B96" s="85">
        <f t="shared" si="25"/>
        <v>8653</v>
      </c>
      <c r="C96" s="82">
        <v>320</v>
      </c>
      <c r="D96" s="82">
        <v>8333</v>
      </c>
      <c r="E96" s="83" t="s">
        <v>105</v>
      </c>
      <c r="F96" s="88">
        <f t="shared" si="26"/>
        <v>7657</v>
      </c>
      <c r="G96" s="82">
        <v>300</v>
      </c>
      <c r="H96" s="82">
        <v>7357</v>
      </c>
      <c r="I96" s="83" t="s">
        <v>105</v>
      </c>
      <c r="J96" s="90">
        <v>714</v>
      </c>
      <c r="K96" s="82">
        <v>122</v>
      </c>
      <c r="L96" s="36" t="s">
        <v>90</v>
      </c>
      <c r="M96" s="8"/>
      <c r="N96" s="8"/>
      <c r="O96" s="7"/>
    </row>
    <row r="97" spans="1:15">
      <c r="A97" s="33" t="s">
        <v>175</v>
      </c>
      <c r="B97" s="85">
        <f t="shared" si="25"/>
        <v>13526</v>
      </c>
      <c r="C97" s="82">
        <v>1092</v>
      </c>
      <c r="D97" s="82">
        <v>12434</v>
      </c>
      <c r="E97" s="83" t="s">
        <v>105</v>
      </c>
      <c r="F97" s="88">
        <f t="shared" si="26"/>
        <v>15508</v>
      </c>
      <c r="G97" s="82">
        <v>1168</v>
      </c>
      <c r="H97" s="82">
        <v>14340</v>
      </c>
      <c r="I97" s="83" t="s">
        <v>105</v>
      </c>
      <c r="J97" s="90">
        <v>1073</v>
      </c>
      <c r="K97" s="82">
        <v>383</v>
      </c>
      <c r="L97" s="36" t="s">
        <v>91</v>
      </c>
      <c r="M97" s="8"/>
      <c r="N97" s="8"/>
      <c r="O97" s="7"/>
    </row>
    <row r="98" spans="1:15">
      <c r="A98" s="33" t="s">
        <v>176</v>
      </c>
      <c r="B98" s="85">
        <f t="shared" si="25"/>
        <v>9550</v>
      </c>
      <c r="C98" s="82">
        <v>785</v>
      </c>
      <c r="D98" s="82">
        <v>8765</v>
      </c>
      <c r="E98" s="83" t="s">
        <v>105</v>
      </c>
      <c r="F98" s="88">
        <f t="shared" si="26"/>
        <v>12407</v>
      </c>
      <c r="G98" s="82">
        <v>837</v>
      </c>
      <c r="H98" s="82">
        <v>11570</v>
      </c>
      <c r="I98" s="83" t="s">
        <v>105</v>
      </c>
      <c r="J98" s="90">
        <v>999</v>
      </c>
      <c r="K98" s="82">
        <v>82</v>
      </c>
      <c r="L98" s="36" t="s">
        <v>92</v>
      </c>
      <c r="M98" s="8"/>
      <c r="N98" s="8"/>
      <c r="O98" s="7"/>
    </row>
    <row r="99" spans="1:15">
      <c r="A99" s="33" t="s">
        <v>177</v>
      </c>
      <c r="B99" s="85">
        <f t="shared" si="25"/>
        <v>4165</v>
      </c>
      <c r="C99" s="82">
        <v>1200</v>
      </c>
      <c r="D99" s="82">
        <v>2965</v>
      </c>
      <c r="E99" s="83" t="s">
        <v>105</v>
      </c>
      <c r="F99" s="88">
        <f t="shared" si="26"/>
        <v>1430</v>
      </c>
      <c r="G99" s="82">
        <v>350</v>
      </c>
      <c r="H99" s="82">
        <v>1080</v>
      </c>
      <c r="I99" s="83" t="s">
        <v>105</v>
      </c>
      <c r="J99" s="90">
        <v>215</v>
      </c>
      <c r="K99" s="82">
        <v>35</v>
      </c>
      <c r="L99" s="36" t="s">
        <v>93</v>
      </c>
      <c r="M99" s="8"/>
      <c r="N99" s="8"/>
      <c r="O99" s="7"/>
    </row>
    <row r="100" spans="1:15">
      <c r="A100" s="33" t="s">
        <v>178</v>
      </c>
      <c r="B100" s="85">
        <f t="shared" si="25"/>
        <v>96007</v>
      </c>
      <c r="C100" s="82">
        <v>1493</v>
      </c>
      <c r="D100" s="82">
        <v>94514</v>
      </c>
      <c r="E100" s="83" t="s">
        <v>105</v>
      </c>
      <c r="F100" s="88">
        <f t="shared" si="26"/>
        <v>96576</v>
      </c>
      <c r="G100" s="82">
        <v>2288</v>
      </c>
      <c r="H100" s="82">
        <v>94288</v>
      </c>
      <c r="I100" s="83" t="s">
        <v>105</v>
      </c>
      <c r="J100" s="90">
        <v>4075</v>
      </c>
      <c r="K100" s="82">
        <v>525</v>
      </c>
      <c r="L100" s="36" t="s">
        <v>94</v>
      </c>
      <c r="M100" s="8"/>
      <c r="N100" s="8"/>
      <c r="O100" s="7"/>
    </row>
    <row r="101" spans="1:15">
      <c r="A101" s="33" t="s">
        <v>179</v>
      </c>
      <c r="B101" s="85">
        <f t="shared" si="25"/>
        <v>2819</v>
      </c>
      <c r="C101" s="83" t="s">
        <v>105</v>
      </c>
      <c r="D101" s="82">
        <v>2819</v>
      </c>
      <c r="E101" s="83" t="s">
        <v>105</v>
      </c>
      <c r="F101" s="88">
        <f t="shared" si="26"/>
        <v>3226</v>
      </c>
      <c r="G101" s="83" t="s">
        <v>105</v>
      </c>
      <c r="H101" s="82">
        <v>3226</v>
      </c>
      <c r="I101" s="83" t="s">
        <v>105</v>
      </c>
      <c r="J101" s="90">
        <v>64</v>
      </c>
      <c r="K101" s="82">
        <v>10</v>
      </c>
      <c r="L101" s="36" t="s">
        <v>95</v>
      </c>
      <c r="M101" s="8"/>
      <c r="N101" s="8"/>
      <c r="O101" s="7"/>
    </row>
    <row r="102" spans="1:15">
      <c r="A102" s="33" t="s">
        <v>180</v>
      </c>
      <c r="B102" s="85">
        <f t="shared" si="25"/>
        <v>25115</v>
      </c>
      <c r="C102" s="82">
        <v>6145</v>
      </c>
      <c r="D102" s="82">
        <v>18905</v>
      </c>
      <c r="E102" s="82">
        <v>65</v>
      </c>
      <c r="F102" s="88">
        <f t="shared" si="26"/>
        <v>44973</v>
      </c>
      <c r="G102" s="82">
        <v>8992</v>
      </c>
      <c r="H102" s="82">
        <v>35890</v>
      </c>
      <c r="I102" s="82">
        <v>91</v>
      </c>
      <c r="J102" s="90">
        <v>12156</v>
      </c>
      <c r="K102" s="82">
        <v>1318</v>
      </c>
      <c r="L102" s="36" t="s">
        <v>96</v>
      </c>
      <c r="M102" s="8"/>
      <c r="N102" s="8"/>
      <c r="O102" s="7"/>
    </row>
    <row r="103" spans="1:15">
      <c r="A103" s="33" t="s">
        <v>181</v>
      </c>
      <c r="B103" s="85">
        <f t="shared" si="25"/>
        <v>11536</v>
      </c>
      <c r="C103" s="83" t="s">
        <v>105</v>
      </c>
      <c r="D103" s="82">
        <v>11536</v>
      </c>
      <c r="E103" s="83" t="s">
        <v>105</v>
      </c>
      <c r="F103" s="88">
        <f t="shared" si="26"/>
        <v>7970</v>
      </c>
      <c r="G103" s="83" t="s">
        <v>105</v>
      </c>
      <c r="H103" s="82">
        <v>7970</v>
      </c>
      <c r="I103" s="83" t="s">
        <v>105</v>
      </c>
      <c r="J103" s="90">
        <v>438</v>
      </c>
      <c r="K103" s="82">
        <v>61</v>
      </c>
      <c r="L103" s="36" t="s">
        <v>97</v>
      </c>
      <c r="M103" s="8"/>
      <c r="N103" s="8"/>
      <c r="O103" s="7"/>
    </row>
    <row r="104" spans="1:15">
      <c r="A104" s="45" t="s">
        <v>98</v>
      </c>
      <c r="B104" s="46">
        <f>SUM(B106:B109)</f>
        <v>1771674</v>
      </c>
      <c r="C104" s="46">
        <f>SUM(C106:C109)</f>
        <v>79577</v>
      </c>
      <c r="D104" s="46">
        <f t="shared" ref="D104:J104" si="27">SUM(D106:D109)</f>
        <v>1615352</v>
      </c>
      <c r="E104" s="46">
        <f t="shared" si="27"/>
        <v>76745</v>
      </c>
      <c r="F104" s="46">
        <f t="shared" si="27"/>
        <v>655614</v>
      </c>
      <c r="G104" s="46">
        <f t="shared" si="27"/>
        <v>61212</v>
      </c>
      <c r="H104" s="46">
        <f t="shared" si="27"/>
        <v>573126</v>
      </c>
      <c r="I104" s="46">
        <f t="shared" si="27"/>
        <v>21276</v>
      </c>
      <c r="J104" s="46">
        <f t="shared" si="27"/>
        <v>81233</v>
      </c>
      <c r="K104" s="47">
        <f t="shared" ref="K104" si="28">SUM(K106:K109)</f>
        <v>11485</v>
      </c>
      <c r="L104" s="53" t="s">
        <v>99</v>
      </c>
      <c r="M104" s="53"/>
      <c r="N104" s="53"/>
      <c r="O104" s="7"/>
    </row>
    <row r="105" spans="1:15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7"/>
      <c r="L105" s="53"/>
      <c r="M105" s="53"/>
      <c r="N105" s="53"/>
      <c r="O105" s="7"/>
    </row>
    <row r="106" spans="1:15">
      <c r="A106" s="33" t="s">
        <v>182</v>
      </c>
      <c r="B106" s="85">
        <f>SUM(C106:E106)</f>
        <v>669327</v>
      </c>
      <c r="C106" s="82">
        <v>29676</v>
      </c>
      <c r="D106" s="82">
        <v>590085</v>
      </c>
      <c r="E106" s="82">
        <v>49566</v>
      </c>
      <c r="F106" s="88">
        <f>SUM(G106:I106)</f>
        <v>227420</v>
      </c>
      <c r="G106" s="82">
        <v>25165</v>
      </c>
      <c r="H106" s="82">
        <v>200075</v>
      </c>
      <c r="I106" s="82">
        <v>2180</v>
      </c>
      <c r="J106" s="90">
        <v>30754</v>
      </c>
      <c r="K106" s="82">
        <v>3851</v>
      </c>
      <c r="L106" s="36" t="s">
        <v>100</v>
      </c>
      <c r="M106" s="8"/>
      <c r="N106" s="8"/>
      <c r="O106" s="7"/>
    </row>
    <row r="107" spans="1:15">
      <c r="A107" s="33" t="s">
        <v>183</v>
      </c>
      <c r="B107" s="85">
        <f>SUM(C107:E107)</f>
        <v>158955</v>
      </c>
      <c r="C107" s="82">
        <v>10334</v>
      </c>
      <c r="D107" s="82">
        <v>147921</v>
      </c>
      <c r="E107" s="82">
        <v>700</v>
      </c>
      <c r="F107" s="88">
        <f>SUM(G107:I107)</f>
        <v>98969</v>
      </c>
      <c r="G107" s="82">
        <v>9161</v>
      </c>
      <c r="H107" s="82">
        <v>84832</v>
      </c>
      <c r="I107" s="82">
        <v>4976</v>
      </c>
      <c r="J107" s="90">
        <v>10846</v>
      </c>
      <c r="K107" s="82">
        <v>1832</v>
      </c>
      <c r="L107" s="36" t="s">
        <v>101</v>
      </c>
      <c r="M107" s="8"/>
      <c r="N107" s="8"/>
      <c r="O107" s="7"/>
    </row>
    <row r="108" spans="1:15">
      <c r="A108" s="33" t="s">
        <v>184</v>
      </c>
      <c r="B108" s="85">
        <f>SUM(C108:E108)</f>
        <v>587255</v>
      </c>
      <c r="C108" s="82">
        <v>11292</v>
      </c>
      <c r="D108" s="82">
        <v>559013</v>
      </c>
      <c r="E108" s="82">
        <v>16950</v>
      </c>
      <c r="F108" s="88">
        <f>SUM(G108:I108)</f>
        <v>157459</v>
      </c>
      <c r="G108" s="82">
        <v>7632</v>
      </c>
      <c r="H108" s="82">
        <v>143847</v>
      </c>
      <c r="I108" s="82">
        <v>5980</v>
      </c>
      <c r="J108" s="90">
        <v>35930</v>
      </c>
      <c r="K108" s="82">
        <v>4955</v>
      </c>
      <c r="L108" s="36" t="s">
        <v>102</v>
      </c>
      <c r="M108" s="8"/>
      <c r="N108" s="8"/>
      <c r="O108" s="7"/>
    </row>
    <row r="109" spans="1:15" ht="11.3" thickBot="1">
      <c r="A109" s="35" t="s">
        <v>185</v>
      </c>
      <c r="B109" s="87">
        <f>SUM(C109:E109)</f>
        <v>356137</v>
      </c>
      <c r="C109" s="84">
        <v>28275</v>
      </c>
      <c r="D109" s="84">
        <v>318333</v>
      </c>
      <c r="E109" s="84">
        <v>9529</v>
      </c>
      <c r="F109" s="89">
        <f>SUM(G109:I109)</f>
        <v>171766</v>
      </c>
      <c r="G109" s="84">
        <v>19254</v>
      </c>
      <c r="H109" s="84">
        <v>144372</v>
      </c>
      <c r="I109" s="84">
        <v>8140</v>
      </c>
      <c r="J109" s="91">
        <v>3703</v>
      </c>
      <c r="K109" s="84">
        <v>847</v>
      </c>
      <c r="L109" s="37" t="s">
        <v>103</v>
      </c>
      <c r="M109" s="27"/>
      <c r="N109" s="27"/>
      <c r="O109" s="7"/>
    </row>
    <row r="110" spans="1:15">
      <c r="A110" s="9"/>
      <c r="K110" s="4"/>
      <c r="M110" s="48"/>
      <c r="N110" s="48"/>
    </row>
    <row r="111" spans="1:15">
      <c r="A111" s="10"/>
      <c r="K111" s="11"/>
      <c r="L111" s="10"/>
      <c r="M111" s="10"/>
      <c r="N111" s="10"/>
    </row>
    <row r="112" spans="1:15" ht="10.199999999999999" customHeight="1">
      <c r="A112" s="12"/>
      <c r="B112" s="13"/>
      <c r="C112" s="13"/>
      <c r="D112" s="13"/>
      <c r="E112" s="13"/>
      <c r="L112" s="13"/>
      <c r="M112" s="13"/>
      <c r="N112" s="13"/>
    </row>
    <row r="113" spans="1:14" ht="10.199999999999999" customHeight="1">
      <c r="A113" s="12"/>
      <c r="B113" s="13"/>
      <c r="C113" s="13"/>
      <c r="D113" s="13"/>
      <c r="E113" s="13"/>
      <c r="L113" s="13"/>
      <c r="M113" s="13"/>
      <c r="N113" s="13"/>
    </row>
    <row r="114" spans="1:14" ht="10.199999999999999" customHeight="1">
      <c r="A114" s="52"/>
      <c r="B114" s="52"/>
      <c r="C114" s="52"/>
      <c r="D114" s="52"/>
      <c r="E114" s="52"/>
      <c r="L114" s="52"/>
      <c r="M114" s="52"/>
      <c r="N114" s="52"/>
    </row>
    <row r="115" spans="1:14">
      <c r="A115" s="52"/>
      <c r="B115" s="52"/>
      <c r="C115" s="52"/>
      <c r="D115" s="52"/>
      <c r="E115" s="52"/>
      <c r="L115" s="52"/>
      <c r="M115" s="52"/>
      <c r="N115" s="52"/>
    </row>
    <row r="116" spans="1:14">
      <c r="A116" s="7"/>
    </row>
    <row r="117" spans="1:14">
      <c r="A117" s="7"/>
    </row>
    <row r="118" spans="1:14">
      <c r="A118" s="7"/>
    </row>
    <row r="119" spans="1:14">
      <c r="A119" s="7"/>
    </row>
    <row r="120" spans="1:14">
      <c r="A120" s="7"/>
    </row>
    <row r="121" spans="1:14">
      <c r="A121" s="7"/>
    </row>
    <row r="122" spans="1:14">
      <c r="A122" s="7"/>
    </row>
    <row r="123" spans="1:14">
      <c r="A123" s="7"/>
    </row>
    <row r="124" spans="1:14">
      <c r="A124" s="14"/>
    </row>
    <row r="125" spans="1:14" s="7" customFormat="1">
      <c r="A125" s="40"/>
      <c r="B125" s="40"/>
      <c r="C125" s="40"/>
      <c r="D125" s="40"/>
      <c r="E125" s="40"/>
      <c r="F125" s="40"/>
      <c r="G125" s="48"/>
      <c r="H125" s="48"/>
      <c r="I125" s="48"/>
      <c r="J125" s="48"/>
      <c r="K125" s="48"/>
    </row>
    <row r="126" spans="1:14" s="7" customFormat="1">
      <c r="A126" s="40"/>
      <c r="B126" s="40"/>
      <c r="C126" s="40"/>
      <c r="D126" s="40"/>
      <c r="E126" s="40"/>
      <c r="F126" s="40"/>
      <c r="G126" s="48"/>
      <c r="H126" s="48"/>
      <c r="I126" s="48"/>
      <c r="J126" s="48"/>
      <c r="K126" s="48"/>
    </row>
    <row r="127" spans="1:14" s="7" customFormat="1">
      <c r="A127" s="40"/>
      <c r="B127" s="40"/>
      <c r="C127" s="40"/>
      <c r="D127" s="40"/>
      <c r="E127" s="40"/>
      <c r="F127" s="40"/>
      <c r="G127" s="48"/>
      <c r="H127" s="48"/>
      <c r="I127" s="48"/>
      <c r="J127" s="48"/>
      <c r="K127" s="48"/>
    </row>
    <row r="128" spans="1:14" s="7" customFormat="1">
      <c r="A128" s="15"/>
      <c r="F128" s="49"/>
      <c r="G128" s="49"/>
      <c r="H128" s="49"/>
      <c r="I128" s="49"/>
      <c r="J128" s="49"/>
      <c r="K128" s="49"/>
    </row>
    <row r="129" spans="1:11" s="7" customFormat="1">
      <c r="A129" s="50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s="7" customFormat="1">
      <c r="A130" s="50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s="7" customFormat="1">
      <c r="A131" s="50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s="7" customFormat="1">
      <c r="A132" s="50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 s="7" customFormat="1">
      <c r="A133" s="17"/>
    </row>
    <row r="134" spans="1:11" s="7" customFormat="1">
      <c r="A134" s="18"/>
    </row>
    <row r="135" spans="1:11" s="7" customFormat="1">
      <c r="A135" s="51"/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1:11" s="7" customFormat="1">
      <c r="A136" s="51"/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 s="7" customFormat="1">
      <c r="A137" s="51"/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 s="7" customFormat="1">
      <c r="A138" s="18"/>
      <c r="F138" s="19"/>
      <c r="G138" s="19"/>
    </row>
    <row r="139" spans="1:11" s="7" customFormat="1">
      <c r="A139" s="18"/>
      <c r="F139" s="19"/>
      <c r="G139" s="19"/>
    </row>
    <row r="140" spans="1:11" s="7" customFormat="1">
      <c r="A140" s="18"/>
      <c r="F140" s="19"/>
      <c r="G140" s="19"/>
    </row>
    <row r="141" spans="1:11" s="7" customFormat="1">
      <c r="A141" s="18"/>
      <c r="F141" s="19"/>
      <c r="G141" s="19"/>
    </row>
    <row r="142" spans="1:11" s="7" customFormat="1">
      <c r="A142" s="18"/>
      <c r="F142" s="19"/>
      <c r="G142" s="19"/>
    </row>
    <row r="143" spans="1:11" s="7" customFormat="1">
      <c r="A143" s="18"/>
      <c r="F143" s="19"/>
      <c r="G143" s="19"/>
    </row>
    <row r="144" spans="1:11" s="7" customFormat="1">
      <c r="A144" s="51"/>
    </row>
    <row r="145" spans="1:7" s="7" customFormat="1">
      <c r="A145" s="51"/>
    </row>
    <row r="146" spans="1:7" s="7" customFormat="1">
      <c r="A146" s="18"/>
      <c r="F146" s="19"/>
      <c r="G146" s="19"/>
    </row>
    <row r="147" spans="1:7" s="7" customFormat="1">
      <c r="A147" s="18"/>
      <c r="F147" s="19"/>
      <c r="G147" s="19"/>
    </row>
    <row r="148" spans="1:7" s="7" customFormat="1">
      <c r="A148" s="18"/>
      <c r="F148" s="19"/>
      <c r="G148" s="19"/>
    </row>
    <row r="149" spans="1:7" s="7" customFormat="1">
      <c r="A149" s="18"/>
      <c r="F149" s="19"/>
      <c r="G149" s="19"/>
    </row>
    <row r="150" spans="1:7" s="7" customFormat="1">
      <c r="A150" s="18"/>
      <c r="F150" s="19"/>
      <c r="G150" s="19"/>
    </row>
    <row r="151" spans="1:7" s="7" customFormat="1">
      <c r="A151" s="18"/>
      <c r="F151" s="19"/>
      <c r="G151" s="19"/>
    </row>
    <row r="152" spans="1:7" s="7" customFormat="1">
      <c r="A152" s="18"/>
      <c r="F152" s="19"/>
      <c r="G152" s="19"/>
    </row>
    <row r="153" spans="1:7" s="7" customFormat="1">
      <c r="A153" s="18"/>
      <c r="F153" s="19"/>
      <c r="G153" s="19"/>
    </row>
    <row r="154" spans="1:7" s="7" customFormat="1">
      <c r="A154" s="18"/>
      <c r="F154" s="19"/>
      <c r="G154" s="19"/>
    </row>
    <row r="155" spans="1:7" s="7" customFormat="1">
      <c r="A155" s="18"/>
      <c r="F155" s="19"/>
      <c r="G155" s="19"/>
    </row>
    <row r="156" spans="1:7" s="7" customFormat="1">
      <c r="A156" s="18"/>
      <c r="F156" s="19"/>
      <c r="G156" s="19"/>
    </row>
    <row r="157" spans="1:7" s="7" customFormat="1">
      <c r="A157" s="43"/>
    </row>
    <row r="158" spans="1:7" s="7" customFormat="1">
      <c r="A158" s="43"/>
    </row>
    <row r="159" spans="1:7" s="7" customFormat="1">
      <c r="A159" s="18"/>
      <c r="F159" s="19"/>
      <c r="G159" s="19"/>
    </row>
    <row r="160" spans="1:7" s="7" customFormat="1">
      <c r="A160" s="18"/>
      <c r="F160" s="19"/>
      <c r="G160" s="19"/>
    </row>
    <row r="161" spans="1:7" s="7" customFormat="1">
      <c r="A161" s="18"/>
      <c r="F161" s="19"/>
      <c r="G161" s="19"/>
    </row>
    <row r="162" spans="1:7" s="7" customFormat="1">
      <c r="A162" s="18"/>
      <c r="F162" s="19"/>
      <c r="G162" s="19"/>
    </row>
    <row r="163" spans="1:7" s="7" customFormat="1">
      <c r="A163" s="43"/>
    </row>
    <row r="164" spans="1:7" s="7" customFormat="1">
      <c r="A164" s="43"/>
    </row>
    <row r="165" spans="1:7" s="7" customFormat="1">
      <c r="A165" s="18"/>
      <c r="F165" s="19"/>
      <c r="G165" s="19"/>
    </row>
    <row r="166" spans="1:7" s="7" customFormat="1">
      <c r="A166" s="18"/>
      <c r="F166" s="19"/>
      <c r="G166" s="19"/>
    </row>
    <row r="167" spans="1:7" s="7" customFormat="1">
      <c r="A167" s="18"/>
      <c r="F167" s="19"/>
      <c r="G167" s="19"/>
    </row>
    <row r="168" spans="1:7" s="7" customFormat="1">
      <c r="A168" s="18"/>
      <c r="F168" s="19"/>
      <c r="G168" s="19"/>
    </row>
    <row r="169" spans="1:7" s="7" customFormat="1">
      <c r="A169" s="18"/>
      <c r="F169" s="19"/>
      <c r="G169" s="19"/>
    </row>
    <row r="170" spans="1:7" s="7" customFormat="1">
      <c r="A170" s="43"/>
    </row>
    <row r="171" spans="1:7" s="7" customFormat="1">
      <c r="A171" s="43"/>
    </row>
    <row r="172" spans="1:7" s="7" customFormat="1">
      <c r="A172" s="18"/>
      <c r="F172" s="19"/>
      <c r="G172" s="19"/>
    </row>
    <row r="173" spans="1:7" s="7" customFormat="1">
      <c r="A173" s="18"/>
      <c r="F173" s="19"/>
      <c r="G173" s="19"/>
    </row>
    <row r="174" spans="1:7" s="7" customFormat="1">
      <c r="A174" s="18"/>
      <c r="F174" s="19"/>
      <c r="G174" s="19"/>
    </row>
    <row r="175" spans="1:7" s="7" customFormat="1">
      <c r="A175" s="18"/>
      <c r="F175" s="19"/>
      <c r="G175" s="19"/>
    </row>
    <row r="176" spans="1:7" s="7" customFormat="1">
      <c r="A176" s="18"/>
      <c r="F176" s="19"/>
      <c r="G176" s="19"/>
    </row>
    <row r="177" spans="1:7" s="7" customFormat="1">
      <c r="A177" s="43"/>
    </row>
    <row r="178" spans="1:7" s="7" customFormat="1">
      <c r="A178" s="43"/>
    </row>
    <row r="179" spans="1:7" s="7" customFormat="1">
      <c r="A179" s="18"/>
      <c r="F179" s="19"/>
      <c r="G179" s="19"/>
    </row>
    <row r="180" spans="1:7" s="7" customFormat="1">
      <c r="A180" s="18"/>
      <c r="F180" s="19"/>
      <c r="G180" s="19"/>
    </row>
    <row r="181" spans="1:7" s="7" customFormat="1">
      <c r="A181" s="18"/>
      <c r="F181" s="19"/>
      <c r="G181" s="19"/>
    </row>
    <row r="182" spans="1:7" s="7" customFormat="1">
      <c r="A182" s="18"/>
      <c r="F182" s="19"/>
      <c r="G182" s="19"/>
    </row>
    <row r="183" spans="1:7" s="7" customFormat="1">
      <c r="A183" s="18"/>
      <c r="F183" s="19"/>
      <c r="G183" s="19"/>
    </row>
    <row r="184" spans="1:7" s="7" customFormat="1">
      <c r="A184" s="43"/>
    </row>
    <row r="185" spans="1:7" s="7" customFormat="1">
      <c r="A185" s="43"/>
    </row>
    <row r="186" spans="1:7" s="7" customFormat="1">
      <c r="A186" s="18"/>
      <c r="F186" s="19"/>
      <c r="G186" s="19"/>
    </row>
    <row r="187" spans="1:7" s="7" customFormat="1">
      <c r="A187" s="18"/>
      <c r="F187" s="19"/>
      <c r="G187" s="19"/>
    </row>
    <row r="188" spans="1:7" s="7" customFormat="1">
      <c r="A188" s="18"/>
      <c r="F188" s="19"/>
      <c r="G188" s="19"/>
    </row>
    <row r="189" spans="1:7" s="7" customFormat="1">
      <c r="A189" s="43"/>
    </row>
    <row r="190" spans="1:7" s="7" customFormat="1">
      <c r="A190" s="43"/>
    </row>
    <row r="191" spans="1:7" s="7" customFormat="1">
      <c r="A191" s="18"/>
      <c r="F191" s="19"/>
      <c r="G191" s="19"/>
    </row>
    <row r="192" spans="1:7" s="7" customFormat="1">
      <c r="A192" s="18"/>
      <c r="F192" s="19"/>
      <c r="G192" s="19"/>
    </row>
    <row r="193" spans="1:7" s="7" customFormat="1">
      <c r="A193" s="18"/>
      <c r="F193" s="19"/>
      <c r="G193" s="19"/>
    </row>
    <row r="194" spans="1:7" s="7" customFormat="1">
      <c r="A194" s="18"/>
      <c r="F194" s="19"/>
      <c r="G194" s="19"/>
    </row>
    <row r="195" spans="1:7" s="7" customFormat="1">
      <c r="A195" s="18"/>
      <c r="F195" s="19"/>
      <c r="G195" s="19"/>
    </row>
    <row r="196" spans="1:7" s="7" customFormat="1">
      <c r="A196" s="43"/>
    </row>
    <row r="197" spans="1:7" s="7" customFormat="1">
      <c r="A197" s="43"/>
    </row>
    <row r="198" spans="1:7" s="7" customFormat="1">
      <c r="A198" s="18"/>
      <c r="F198" s="19"/>
      <c r="G198" s="19"/>
    </row>
    <row r="199" spans="1:7" s="7" customFormat="1">
      <c r="A199" s="18"/>
      <c r="F199" s="19"/>
      <c r="G199" s="19"/>
    </row>
    <row r="200" spans="1:7" s="7" customFormat="1">
      <c r="A200" s="18"/>
      <c r="F200" s="19"/>
      <c r="G200" s="19"/>
    </row>
    <row r="201" spans="1:7" s="7" customFormat="1">
      <c r="A201" s="18"/>
      <c r="F201" s="19"/>
      <c r="G201" s="19"/>
    </row>
    <row r="202" spans="1:7" s="7" customFormat="1">
      <c r="A202" s="18"/>
      <c r="F202" s="19"/>
      <c r="G202" s="19"/>
    </row>
    <row r="203" spans="1:7" s="7" customFormat="1">
      <c r="A203" s="18"/>
      <c r="F203" s="19"/>
      <c r="G203" s="19"/>
    </row>
    <row r="204" spans="1:7" s="7" customFormat="1">
      <c r="A204" s="18"/>
      <c r="F204" s="19"/>
      <c r="G204" s="19"/>
    </row>
    <row r="205" spans="1:7" s="7" customFormat="1">
      <c r="A205" s="18"/>
      <c r="F205" s="19"/>
      <c r="G205" s="19"/>
    </row>
    <row r="206" spans="1:7" s="7" customFormat="1">
      <c r="A206" s="43"/>
    </row>
    <row r="207" spans="1:7" s="7" customFormat="1">
      <c r="A207" s="43"/>
    </row>
    <row r="208" spans="1:7" s="7" customFormat="1">
      <c r="A208" s="18"/>
      <c r="F208" s="19"/>
      <c r="G208" s="19"/>
    </row>
    <row r="209" spans="1:7" s="7" customFormat="1">
      <c r="A209" s="18"/>
      <c r="F209" s="19"/>
      <c r="G209" s="19"/>
    </row>
    <row r="210" spans="1:7" s="7" customFormat="1">
      <c r="A210" s="18"/>
      <c r="F210" s="19"/>
      <c r="G210" s="19"/>
    </row>
    <row r="211" spans="1:7" s="7" customFormat="1">
      <c r="A211" s="18"/>
      <c r="F211" s="19"/>
      <c r="G211" s="19"/>
    </row>
    <row r="212" spans="1:7" s="7" customFormat="1">
      <c r="A212" s="18"/>
      <c r="F212" s="19"/>
      <c r="G212" s="19"/>
    </row>
    <row r="213" spans="1:7" s="7" customFormat="1">
      <c r="A213" s="43"/>
    </row>
    <row r="214" spans="1:7" s="7" customFormat="1">
      <c r="A214" s="43"/>
    </row>
    <row r="215" spans="1:7" s="7" customFormat="1">
      <c r="A215" s="18"/>
      <c r="F215" s="19"/>
      <c r="G215" s="19"/>
    </row>
    <row r="216" spans="1:7" s="7" customFormat="1">
      <c r="A216" s="18"/>
      <c r="F216" s="19"/>
      <c r="G216" s="19"/>
    </row>
    <row r="217" spans="1:7" s="7" customFormat="1">
      <c r="A217" s="18"/>
      <c r="F217" s="19"/>
      <c r="G217" s="19"/>
    </row>
    <row r="218" spans="1:7" s="7" customFormat="1">
      <c r="A218" s="18"/>
      <c r="F218" s="19"/>
      <c r="G218" s="19"/>
    </row>
    <row r="219" spans="1:7" s="7" customFormat="1">
      <c r="A219" s="18"/>
      <c r="F219" s="19"/>
      <c r="G219" s="19"/>
    </row>
    <row r="220" spans="1:7" s="7" customFormat="1">
      <c r="A220" s="18"/>
      <c r="F220" s="19"/>
      <c r="G220" s="19"/>
    </row>
    <row r="221" spans="1:7" s="7" customFormat="1">
      <c r="A221" s="18"/>
      <c r="F221" s="19"/>
      <c r="G221" s="19"/>
    </row>
    <row r="222" spans="1:7" s="7" customFormat="1">
      <c r="A222" s="18"/>
      <c r="F222" s="19"/>
      <c r="G222" s="19"/>
    </row>
    <row r="223" spans="1:7" s="7" customFormat="1">
      <c r="A223" s="18"/>
      <c r="F223" s="19"/>
      <c r="G223" s="19"/>
    </row>
    <row r="224" spans="1:7" s="7" customFormat="1">
      <c r="A224" s="18"/>
      <c r="F224" s="19"/>
      <c r="G224" s="19"/>
    </row>
    <row r="225" spans="1:7" s="7" customFormat="1">
      <c r="A225" s="18"/>
      <c r="F225" s="19"/>
      <c r="G225" s="19"/>
    </row>
    <row r="226" spans="1:7" s="7" customFormat="1">
      <c r="A226" s="18"/>
      <c r="F226" s="19"/>
      <c r="G226" s="19"/>
    </row>
    <row r="227" spans="1:7" s="7" customFormat="1">
      <c r="A227" s="18"/>
      <c r="F227" s="19"/>
      <c r="G227" s="19"/>
    </row>
    <row r="228" spans="1:7" s="7" customFormat="1">
      <c r="A228" s="43"/>
    </row>
    <row r="229" spans="1:7" s="7" customFormat="1">
      <c r="A229" s="43"/>
    </row>
    <row r="230" spans="1:7" s="7" customFormat="1">
      <c r="A230" s="18"/>
      <c r="F230" s="19"/>
      <c r="G230" s="19"/>
    </row>
    <row r="231" spans="1:7" s="7" customFormat="1">
      <c r="A231" s="18"/>
      <c r="F231" s="19"/>
      <c r="G231" s="19"/>
    </row>
    <row r="232" spans="1:7" s="7" customFormat="1">
      <c r="A232" s="18"/>
      <c r="F232" s="19"/>
      <c r="G232" s="19"/>
    </row>
    <row r="233" spans="1:7" s="7" customFormat="1">
      <c r="A233" s="18"/>
      <c r="F233" s="19"/>
      <c r="G233" s="19"/>
    </row>
    <row r="234" spans="1:7" s="7" customFormat="1">
      <c r="A234" s="18"/>
    </row>
    <row r="235" spans="1:7">
      <c r="A235" s="20"/>
    </row>
  </sheetData>
  <mergeCells count="212">
    <mergeCell ref="A2:N2"/>
    <mergeCell ref="A3:N3"/>
    <mergeCell ref="G5:K5"/>
    <mergeCell ref="M5:N5"/>
    <mergeCell ref="A6:A8"/>
    <mergeCell ref="J6:K6"/>
    <mergeCell ref="L6:N8"/>
    <mergeCell ref="B6:E6"/>
    <mergeCell ref="F6:I6"/>
    <mergeCell ref="B7:B8"/>
    <mergeCell ref="E7:E8"/>
    <mergeCell ref="F7:F8"/>
    <mergeCell ref="G7:G8"/>
    <mergeCell ref="J7:J8"/>
    <mergeCell ref="K7:K8"/>
    <mergeCell ref="H7:H8"/>
    <mergeCell ref="I7:I8"/>
    <mergeCell ref="C7:C8"/>
    <mergeCell ref="L9:N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9:A10"/>
    <mergeCell ref="B9:B10"/>
    <mergeCell ref="C9:C10"/>
    <mergeCell ref="D9:D10"/>
    <mergeCell ref="E9:E10"/>
    <mergeCell ref="J19:J20"/>
    <mergeCell ref="K19:K20"/>
    <mergeCell ref="L19:N20"/>
    <mergeCell ref="K11:K12"/>
    <mergeCell ref="L11:N12"/>
    <mergeCell ref="H19:H20"/>
    <mergeCell ref="I19:I20"/>
    <mergeCell ref="A33:A34"/>
    <mergeCell ref="B33:B34"/>
    <mergeCell ref="C33:C34"/>
    <mergeCell ref="D33:D34"/>
    <mergeCell ref="E33:E34"/>
    <mergeCell ref="J11:J12"/>
    <mergeCell ref="A19:A20"/>
    <mergeCell ref="B19:B20"/>
    <mergeCell ref="C19:C20"/>
    <mergeCell ref="D19:D20"/>
    <mergeCell ref="E19:E20"/>
    <mergeCell ref="F19:F20"/>
    <mergeCell ref="G19:G20"/>
    <mergeCell ref="L33:N34"/>
    <mergeCell ref="F33:F34"/>
    <mergeCell ref="G33:G34"/>
    <mergeCell ref="H33:H34"/>
    <mergeCell ref="J33:J34"/>
    <mergeCell ref="K33:K34"/>
    <mergeCell ref="L46:N47"/>
    <mergeCell ref="A53:A54"/>
    <mergeCell ref="B53:B54"/>
    <mergeCell ref="C53:C54"/>
    <mergeCell ref="D53:D54"/>
    <mergeCell ref="E53:E54"/>
    <mergeCell ref="L53:N54"/>
    <mergeCell ref="F53:F54"/>
    <mergeCell ref="G53:G54"/>
    <mergeCell ref="H53:H54"/>
    <mergeCell ref="J39:J40"/>
    <mergeCell ref="K39:K40"/>
    <mergeCell ref="L39:N40"/>
    <mergeCell ref="A46:A47"/>
    <mergeCell ref="B46:B47"/>
    <mergeCell ref="C46:C47"/>
    <mergeCell ref="D46:D47"/>
    <mergeCell ref="E46:E47"/>
    <mergeCell ref="F46:F47"/>
    <mergeCell ref="G46:G47"/>
    <mergeCell ref="I53:I54"/>
    <mergeCell ref="J53:J54"/>
    <mergeCell ref="J46:J47"/>
    <mergeCell ref="K46:K47"/>
    <mergeCell ref="D39:D40"/>
    <mergeCell ref="E39:E40"/>
    <mergeCell ref="F39:F40"/>
    <mergeCell ref="G39:G40"/>
    <mergeCell ref="H39:H40"/>
    <mergeCell ref="I39:I40"/>
    <mergeCell ref="H46:H47"/>
    <mergeCell ref="I46:I47"/>
    <mergeCell ref="E65:E66"/>
    <mergeCell ref="F65:F66"/>
    <mergeCell ref="G65:G66"/>
    <mergeCell ref="A60:A61"/>
    <mergeCell ref="B60:B61"/>
    <mergeCell ref="C60:C61"/>
    <mergeCell ref="L72:N73"/>
    <mergeCell ref="F72:F73"/>
    <mergeCell ref="G72:G73"/>
    <mergeCell ref="H72:H73"/>
    <mergeCell ref="D60:D61"/>
    <mergeCell ref="E60:E61"/>
    <mergeCell ref="F60:F61"/>
    <mergeCell ref="G60:G61"/>
    <mergeCell ref="H60:H61"/>
    <mergeCell ref="I60:I61"/>
    <mergeCell ref="J60:J61"/>
    <mergeCell ref="K60:K61"/>
    <mergeCell ref="L60:N61"/>
    <mergeCell ref="K65:K66"/>
    <mergeCell ref="L65:N66"/>
    <mergeCell ref="L89:N90"/>
    <mergeCell ref="A104:A105"/>
    <mergeCell ref="B104:B105"/>
    <mergeCell ref="C104:C105"/>
    <mergeCell ref="D104:D105"/>
    <mergeCell ref="E104:E105"/>
    <mergeCell ref="K82:K83"/>
    <mergeCell ref="L82:N83"/>
    <mergeCell ref="A89:A90"/>
    <mergeCell ref="B89:B90"/>
    <mergeCell ref="C89:C90"/>
    <mergeCell ref="D89:D90"/>
    <mergeCell ref="E89:E90"/>
    <mergeCell ref="F89:F90"/>
    <mergeCell ref="G89:G90"/>
    <mergeCell ref="L104:N105"/>
    <mergeCell ref="A82:A83"/>
    <mergeCell ref="B82:B83"/>
    <mergeCell ref="C82:C83"/>
    <mergeCell ref="D82:D83"/>
    <mergeCell ref="E82:E83"/>
    <mergeCell ref="F82:F83"/>
    <mergeCell ref="G82:G83"/>
    <mergeCell ref="M110:N110"/>
    <mergeCell ref="A114:E114"/>
    <mergeCell ref="L114:N114"/>
    <mergeCell ref="A115:E115"/>
    <mergeCell ref="L115:N115"/>
    <mergeCell ref="F104:F105"/>
    <mergeCell ref="G104:G105"/>
    <mergeCell ref="H104:H105"/>
    <mergeCell ref="I104:I105"/>
    <mergeCell ref="J104:J105"/>
    <mergeCell ref="J135:J137"/>
    <mergeCell ref="K135:K137"/>
    <mergeCell ref="F135:F137"/>
    <mergeCell ref="I72:I73"/>
    <mergeCell ref="J72:J73"/>
    <mergeCell ref="K72:K73"/>
    <mergeCell ref="J82:J83"/>
    <mergeCell ref="J89:J90"/>
    <mergeCell ref="K89:K90"/>
    <mergeCell ref="H82:H83"/>
    <mergeCell ref="I82:I83"/>
    <mergeCell ref="H89:H90"/>
    <mergeCell ref="K104:K105"/>
    <mergeCell ref="K53:K54"/>
    <mergeCell ref="J65:J66"/>
    <mergeCell ref="H65:H66"/>
    <mergeCell ref="I65:I66"/>
    <mergeCell ref="I89:I90"/>
    <mergeCell ref="A228:A229"/>
    <mergeCell ref="A184:A185"/>
    <mergeCell ref="A189:A190"/>
    <mergeCell ref="G125:K127"/>
    <mergeCell ref="F128:K128"/>
    <mergeCell ref="A129:A132"/>
    <mergeCell ref="B129:E130"/>
    <mergeCell ref="F129:G131"/>
    <mergeCell ref="H129:I131"/>
    <mergeCell ref="J129:K131"/>
    <mergeCell ref="A170:A171"/>
    <mergeCell ref="A177:A178"/>
    <mergeCell ref="G135:G137"/>
    <mergeCell ref="A196:A197"/>
    <mergeCell ref="A206:A207"/>
    <mergeCell ref="A213:A214"/>
    <mergeCell ref="A144:A145"/>
    <mergeCell ref="A135:A137"/>
    <mergeCell ref="B135:B137"/>
    <mergeCell ref="C135:C137"/>
    <mergeCell ref="H135:H137"/>
    <mergeCell ref="I135:I137"/>
    <mergeCell ref="A125:F127"/>
    <mergeCell ref="D7:D8"/>
    <mergeCell ref="A157:A158"/>
    <mergeCell ref="A163:A164"/>
    <mergeCell ref="B131:C131"/>
    <mergeCell ref="D131:E131"/>
    <mergeCell ref="D135:D137"/>
    <mergeCell ref="E135:E137"/>
    <mergeCell ref="A72:A73"/>
    <mergeCell ref="B72:B73"/>
    <mergeCell ref="C72:C73"/>
    <mergeCell ref="D72:D73"/>
    <mergeCell ref="E72:E73"/>
    <mergeCell ref="A39:A40"/>
    <mergeCell ref="B39:B40"/>
    <mergeCell ref="C39:C40"/>
    <mergeCell ref="I33:I34"/>
    <mergeCell ref="A65:A66"/>
    <mergeCell ref="B65:B66"/>
    <mergeCell ref="C65:C66"/>
    <mergeCell ref="D65:D6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moniakix</cp:lastModifiedBy>
  <dcterms:created xsi:type="dcterms:W3CDTF">2015-05-15T07:43:01Z</dcterms:created>
  <dcterms:modified xsi:type="dcterms:W3CDTF">2019-01-29T13:58:14Z</dcterms:modified>
</cp:coreProperties>
</file>