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never" defaultThemeVersion="124226"/>
  <mc:AlternateContent xmlns:mc="http://schemas.openxmlformats.org/markup-compatibility/2006">
    <mc:Choice Requires="x15">
      <x15ac:absPath xmlns:x15ac="http://schemas.microsoft.com/office/spreadsheetml/2010/11/ac" url="J:\B24\Water Statistics\Πίνακες Site\2021\"/>
    </mc:Choice>
  </mc:AlternateContent>
  <xr:revisionPtr revIDLastSave="0" documentId="13_ncr:1_{1E0667A0-E8BC-4AA7-9F74-BC2282B14B1B}" xr6:coauthVersionLast="47" xr6:coauthVersionMax="47" xr10:uidLastSave="{00000000-0000-0000-0000-000000000000}"/>
  <bookViews>
    <workbookView xWindow="-120" yWindow="-120" windowWidth="29040" windowHeight="15990" tabRatio="224" firstSheet="1" activeTab="1" xr2:uid="{00000000-000D-0000-FFFF-FFFF00000000}"/>
  </bookViews>
  <sheets>
    <sheet name="GR 2011-2015 RBD Table 1 (2)" sheetId="23" state="hidden" r:id="rId1"/>
    <sheet name="GR πίνακας 1" sheetId="21" r:id="rId2"/>
    <sheet name="GR Γράφημα1" sheetId="24" r:id="rId3"/>
    <sheet name="GR 2011-2015 RBD Table 2" sheetId="19" state="hidden" r:id="rId4"/>
  </sheets>
  <definedNames>
    <definedName name="_xlnm.Print_Area" localSheetId="1">'GR πίνακας 1'!$A$1:$T$50</definedName>
    <definedName name="_xlnm.Print_Titles" localSheetId="1">'GR πίνακας 1'!$A:$C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9" i="21" l="1"/>
  <c r="L37" i="21"/>
  <c r="K37" i="21"/>
  <c r="J37" i="21"/>
  <c r="I37" i="21"/>
  <c r="H37" i="21"/>
  <c r="G37" i="21"/>
  <c r="F37" i="21"/>
  <c r="E37" i="21"/>
  <c r="L35" i="21"/>
  <c r="K35" i="21"/>
  <c r="J35" i="21"/>
  <c r="I35" i="21"/>
  <c r="H35" i="21"/>
  <c r="G35" i="21"/>
  <c r="F35" i="21"/>
  <c r="E35" i="21"/>
  <c r="L33" i="21"/>
  <c r="K33" i="21"/>
  <c r="J33" i="21"/>
  <c r="I33" i="21"/>
  <c r="H33" i="21"/>
  <c r="G33" i="21"/>
  <c r="F33" i="21"/>
  <c r="E33" i="21"/>
  <c r="L32" i="21"/>
  <c r="K32" i="21"/>
  <c r="J32" i="21"/>
  <c r="I32" i="21"/>
  <c r="H32" i="21"/>
  <c r="G32" i="21"/>
  <c r="F32" i="21"/>
  <c r="E32" i="21"/>
  <c r="L31" i="21"/>
  <c r="K31" i="21"/>
  <c r="J31" i="21"/>
  <c r="I31" i="21"/>
  <c r="H31" i="21"/>
  <c r="G31" i="21"/>
  <c r="F31" i="21"/>
  <c r="E31" i="21"/>
  <c r="Z32" i="21"/>
  <c r="Z31" i="21"/>
  <c r="Z42" i="21"/>
  <c r="Z38" i="21"/>
  <c r="Z35" i="21"/>
  <c r="Z33" i="21"/>
  <c r="Y42" i="21" l="1"/>
  <c r="Y38" i="21"/>
  <c r="Y35" i="21"/>
  <c r="Y33" i="21"/>
  <c r="Y32" i="21"/>
  <c r="Y31" i="21"/>
  <c r="X42" i="21"/>
  <c r="X38" i="21"/>
  <c r="X35" i="21"/>
  <c r="X33" i="21"/>
  <c r="X32" i="21"/>
  <c r="X31" i="21"/>
  <c r="Q42" i="21"/>
  <c r="R42" i="21"/>
  <c r="S42" i="21"/>
  <c r="T42" i="21"/>
  <c r="U42" i="21"/>
  <c r="V42" i="21"/>
  <c r="W42" i="21"/>
  <c r="P42" i="21"/>
  <c r="Q31" i="21"/>
  <c r="R31" i="21"/>
  <c r="S31" i="21"/>
  <c r="T31" i="21"/>
  <c r="U31" i="21"/>
  <c r="V31" i="21"/>
  <c r="W31" i="21"/>
  <c r="P31" i="21"/>
  <c r="W38" i="21" l="1"/>
  <c r="V38" i="21"/>
  <c r="U38" i="21"/>
  <c r="T38" i="21"/>
  <c r="S38" i="21"/>
  <c r="R38" i="21"/>
  <c r="Q38" i="21"/>
  <c r="P38" i="21"/>
  <c r="W35" i="21"/>
  <c r="V35" i="21"/>
  <c r="U35" i="21"/>
  <c r="T35" i="21"/>
  <c r="S35" i="21"/>
  <c r="R35" i="21"/>
  <c r="Q35" i="21"/>
  <c r="P35" i="21"/>
  <c r="W33" i="21"/>
  <c r="V33" i="21"/>
  <c r="U33" i="21"/>
  <c r="T33" i="21"/>
  <c r="S33" i="21"/>
  <c r="R33" i="21"/>
  <c r="Q33" i="21"/>
  <c r="P33" i="21"/>
  <c r="W32" i="21"/>
  <c r="V32" i="21"/>
  <c r="U32" i="21"/>
  <c r="T32" i="21"/>
  <c r="S32" i="21"/>
  <c r="R32" i="21"/>
  <c r="Q32" i="21"/>
  <c r="P32" i="21"/>
  <c r="U35" i="23" l="1"/>
  <c r="T35" i="23"/>
  <c r="Q35" i="23"/>
  <c r="P35" i="23"/>
  <c r="O35" i="23"/>
  <c r="K35" i="23"/>
  <c r="J35" i="23"/>
  <c r="I35" i="23"/>
  <c r="H35" i="23"/>
  <c r="G35" i="23"/>
  <c r="F35" i="23"/>
  <c r="E35" i="23"/>
  <c r="U32" i="23"/>
  <c r="T32" i="23"/>
  <c r="S32" i="23"/>
  <c r="R32" i="23"/>
  <c r="Q32" i="23"/>
  <c r="P32" i="23"/>
  <c r="O32" i="23"/>
  <c r="K32" i="23"/>
  <c r="J32" i="23"/>
  <c r="I32" i="23"/>
  <c r="H32" i="23"/>
  <c r="G32" i="23"/>
  <c r="F32" i="23"/>
  <c r="E32" i="23"/>
  <c r="U31" i="23"/>
  <c r="T31" i="23"/>
  <c r="S31" i="23"/>
  <c r="R31" i="23"/>
  <c r="Q31" i="23"/>
  <c r="P31" i="23"/>
  <c r="O31" i="23"/>
  <c r="K31" i="23"/>
  <c r="J31" i="23"/>
  <c r="I31" i="23"/>
  <c r="H31" i="23"/>
  <c r="G31" i="23"/>
  <c r="F31" i="23"/>
  <c r="E31" i="23"/>
  <c r="U30" i="23"/>
  <c r="T30" i="23"/>
  <c r="S30" i="23"/>
  <c r="R30" i="23"/>
  <c r="Q30" i="23"/>
  <c r="P30" i="23"/>
  <c r="O30" i="23"/>
  <c r="K30" i="23"/>
  <c r="J30" i="23"/>
  <c r="I30" i="23"/>
  <c r="H30" i="23"/>
  <c r="G30" i="23"/>
  <c r="F30" i="23"/>
  <c r="E30" i="23"/>
  <c r="U18" i="23"/>
  <c r="T18" i="23"/>
  <c r="S18" i="23"/>
  <c r="R18" i="23"/>
  <c r="Q18" i="23"/>
  <c r="P18" i="23"/>
  <c r="O18" i="23"/>
  <c r="K18" i="23"/>
  <c r="J18" i="23"/>
  <c r="I18" i="23"/>
  <c r="H18" i="23"/>
  <c r="G18" i="23"/>
  <c r="F18" i="23"/>
  <c r="E18" i="23"/>
  <c r="U7" i="23"/>
  <c r="T7" i="23"/>
  <c r="T29" i="23" s="1"/>
  <c r="S7" i="23"/>
  <c r="S29" i="23" s="1"/>
  <c r="R7" i="23"/>
  <c r="Q7" i="23"/>
  <c r="P7" i="23"/>
  <c r="P29" i="23" s="1"/>
  <c r="O7" i="23"/>
  <c r="O29" i="23" s="1"/>
  <c r="K7" i="23"/>
  <c r="J7" i="23"/>
  <c r="I7" i="23"/>
  <c r="I29" i="23" s="1"/>
  <c r="H7" i="23"/>
  <c r="H29" i="23" s="1"/>
  <c r="G7" i="23"/>
  <c r="F7" i="23"/>
  <c r="E7" i="23"/>
  <c r="E29" i="23" s="1"/>
  <c r="R8" i="19"/>
  <c r="Q8" i="19"/>
  <c r="P8" i="19"/>
  <c r="O8" i="19"/>
  <c r="N8" i="19"/>
  <c r="M8" i="19"/>
  <c r="L8" i="19"/>
  <c r="K8" i="19"/>
  <c r="J8" i="19"/>
  <c r="I8" i="19"/>
  <c r="H8" i="19"/>
  <c r="G8" i="19"/>
  <c r="F8" i="19"/>
  <c r="E8" i="19"/>
  <c r="F29" i="23" l="1"/>
  <c r="J29" i="23"/>
  <c r="Q29" i="23"/>
  <c r="U29" i="23"/>
  <c r="G29" i="23"/>
  <c r="K29" i="23"/>
  <c r="R29" i="23"/>
</calcChain>
</file>

<file path=xl/sharedStrings.xml><?xml version="1.0" encoding="utf-8"?>
<sst xmlns="http://schemas.openxmlformats.org/spreadsheetml/2006/main" count="938" uniqueCount="114">
  <si>
    <t>01-03</t>
  </si>
  <si>
    <t>05-43</t>
  </si>
  <si>
    <t>ΕΛΛΑΔΑ</t>
  </si>
  <si>
    <t>Άρδευση</t>
  </si>
  <si>
    <t>Συνολική Απόληψη</t>
  </si>
  <si>
    <t>Συλλογικό Δίκτυο Ύδρευσης</t>
  </si>
  <si>
    <t>Υδατοκαλλιέργειες</t>
  </si>
  <si>
    <t>Γεωργία, Δασοκομία, Αλιεία</t>
  </si>
  <si>
    <t>Υπηρεσίες</t>
  </si>
  <si>
    <t>Γλυκά Επιφανειακά Ύδατα</t>
  </si>
  <si>
    <t>Γλυκά Υπόγεια Ύδατα</t>
  </si>
  <si>
    <t>Βιομηχανική Δραστηριότητα (εκτός παραγωγής ηλ.ρεύματος)</t>
  </si>
  <si>
    <t>ΣΥΝΟΛΟ</t>
  </si>
  <si>
    <t>ΣΧΟΛΙΑ:</t>
  </si>
  <si>
    <t>Νοικοκυριά</t>
  </si>
  <si>
    <t xml:space="preserve">Χρήση νερού ανά   Υδατικό Διαμέρισμα </t>
  </si>
  <si>
    <t>Τα κενά κελιά δηλώνουν έλλειψη στοιχείων.</t>
  </si>
  <si>
    <r>
      <t>10</t>
    </r>
    <r>
      <rPr>
        <vertAlign val="superscript"/>
        <sz val="7"/>
        <rFont val="Calibri"/>
        <family val="2"/>
        <charset val="161"/>
      </rPr>
      <t>6</t>
    </r>
    <r>
      <rPr>
        <sz val="7"/>
        <rFont val="Calibri"/>
        <family val="2"/>
        <charset val="161"/>
      </rPr>
      <t xml:space="preserve"> m</t>
    </r>
    <r>
      <rPr>
        <vertAlign val="superscript"/>
        <sz val="7"/>
        <rFont val="Calibri"/>
        <family val="2"/>
        <charset val="161"/>
      </rPr>
      <t>3</t>
    </r>
  </si>
  <si>
    <r>
      <t>GR03</t>
    </r>
    <r>
      <rPr>
        <sz val="8"/>
        <rFont val="Arial Greek"/>
        <family val="2"/>
        <charset val="161"/>
      </rPr>
      <t xml:space="preserve"> Ανατολική Πελοπόννησος</t>
    </r>
  </si>
  <si>
    <r>
      <t xml:space="preserve">GR02       </t>
    </r>
    <r>
      <rPr>
        <sz val="8"/>
        <rFont val="Arial Greek"/>
        <family val="2"/>
        <charset val="161"/>
      </rPr>
      <t xml:space="preserve"> Βόρεια Πελοπόννησος</t>
    </r>
  </si>
  <si>
    <r>
      <t>GR04</t>
    </r>
    <r>
      <rPr>
        <sz val="8"/>
        <rFont val="Arial Greek"/>
        <family val="2"/>
        <charset val="161"/>
      </rPr>
      <t xml:space="preserve">     Δυτική Στερεά Ελλάδα</t>
    </r>
  </si>
  <si>
    <r>
      <t>GR06 ΥΔ Αττικής</t>
    </r>
    <r>
      <rPr>
        <sz val="8"/>
        <rFont val="Calibri"/>
        <family val="2"/>
        <charset val="161"/>
      </rPr>
      <t>: Η ποσότητα νερού που χρησιμοποιείται στο GR06 καλύπτεται μερικώς από τη μεταφορά νερού από το ΥΔ Δυτικής Στερεάς Ελλάδας, GR04  (βλ. σχόλιο στον Πίνακα Απολήψεων από Γλυκά Ύδατα).</t>
    </r>
  </si>
  <si>
    <r>
      <rPr>
        <u/>
        <sz val="8"/>
        <rFont val="Calibri"/>
        <family val="2"/>
        <charset val="161"/>
      </rPr>
      <t>GR08 ΥΔ Θεσσαλίας:</t>
    </r>
    <r>
      <rPr>
        <sz val="8"/>
        <rFont val="Calibri"/>
        <family val="2"/>
        <charset val="161"/>
      </rPr>
      <t xml:space="preserve"> Η ποσότητα νερού που χρησιμοποιείται για Άρδευση και Ύδρευση περιλαμβάνει τις απώλειες. Η ποσότητα νερού που χρησιμοποιείται στο GR08 καλύπτεται μερικώς από τη μεταφορά νερού από το ΥΔ Δυτικής Στερεάς Ελλάδας, GR04  (βλ. σχόλιο στον Πίνακα Απολήψεων από Γλυκά Ύδατα).</t>
    </r>
  </si>
  <si>
    <r>
      <t>GR09 ΥΔ Δυτικής Μακεδονίας</t>
    </r>
    <r>
      <rPr>
        <sz val="8"/>
        <rFont val="Calibri"/>
        <family val="2"/>
        <charset val="161"/>
      </rPr>
      <t>: Η ποσότητα νερού που χρησιμοποιείται για Άρδευση και Ύδρευση δεν περιλαμβάνει απώλειες.</t>
    </r>
  </si>
  <si>
    <r>
      <t>GR10 ΥΔ Κεντρικής Μακεδονίας</t>
    </r>
    <r>
      <rPr>
        <sz val="8"/>
        <rFont val="Calibri"/>
        <family val="2"/>
        <charset val="161"/>
      </rPr>
      <t>: Η ποσότητα νερού που χρησιμοποιείται στο GR10 καλύπτεται μερικώς από τη μεταφορά νερού από το ΥΔ Δυτικής Μακεδονίας, GR09 (βλ. σχόλιο στον Πίνακα Απολήψεων από Γλυκά Ύδατα).</t>
    </r>
  </si>
  <si>
    <r>
      <t>GR10 ΥΔ Κεντρικής Μακεδονίας</t>
    </r>
    <r>
      <rPr>
        <sz val="8"/>
        <rFont val="Calibri"/>
        <family val="2"/>
        <charset val="161"/>
      </rPr>
      <t>: Η ποσότητα νερού που χρησιμοποιείται για Άρδευση και Ύδρευση δεν περιλαμβάνει απώλειες.</t>
    </r>
  </si>
  <si>
    <r>
      <rPr>
        <u/>
        <sz val="8"/>
        <rFont val="Calibri"/>
        <family val="2"/>
        <charset val="161"/>
      </rPr>
      <t>GR13 ΥΔ Κρήτης:</t>
    </r>
    <r>
      <rPr>
        <sz val="8"/>
        <rFont val="Calibri"/>
        <family val="2"/>
        <charset val="161"/>
      </rPr>
      <t xml:space="preserve"> Η διαφορά που παρατηρείται μεταξύ των ποσοτήτων απ'οληψης και χρήσης νερού (χρήση &gt; απόληψη), οφείλεται στην μέθοδο υπολογισμού του νερού για γεωργική χρήση. Στην πραγματικότητα τα στοιχεία αφορούν τη βέλτιστη απαίτηση για νερό και όχι την πραγματική (πολύ μικρότερη), η οποία λόγω έλλειψης μετρήσεων, δε μπορεί να υπολογισθεί. </t>
    </r>
  </si>
  <si>
    <r>
      <rPr>
        <u/>
        <sz val="8"/>
        <rFont val="Calibri"/>
        <family val="2"/>
        <charset val="161"/>
      </rPr>
      <t>GR 14 ΥΔ Νήσων Αιγαίου:</t>
    </r>
    <r>
      <rPr>
        <sz val="8"/>
        <rFont val="Calibri"/>
        <family val="2"/>
        <charset val="161"/>
      </rPr>
      <t xml:space="preserve"> Η διαφορά που παρατηρείται μεταξύ των ποσοτήτων απόληψης και χρήσης νερού (χρήση &gt; απόληψη), οφείλεται στο γεγονός ότι κάποιες ποσότητες νερού, μεταφέρονται με πλοία, από άλλα Υ.Δ.</t>
    </r>
  </si>
  <si>
    <r>
      <rPr>
        <b/>
        <u/>
        <sz val="8"/>
        <rFont val="Calibri"/>
        <family val="2"/>
        <charset val="161"/>
      </rPr>
      <t>ΠΗΓΗ</t>
    </r>
    <r>
      <rPr>
        <b/>
        <sz val="8"/>
        <rFont val="Calibri"/>
        <family val="2"/>
        <charset val="161"/>
      </rPr>
      <t>:</t>
    </r>
    <r>
      <rPr>
        <sz val="8"/>
        <rFont val="Calibri"/>
        <family val="2"/>
        <charset val="161"/>
      </rPr>
      <t xml:space="preserve"> Ειδική Γραμματεία Υδάτων (Ε.Γ.Υ) του Υπουργείου Περιβάλλοντος και Ενέργειας (ΥΠΕΝ)</t>
    </r>
  </si>
  <si>
    <r>
      <t xml:space="preserve">GR05      </t>
    </r>
    <r>
      <rPr>
        <sz val="8"/>
        <rFont val="Arial Greek"/>
        <family val="2"/>
        <charset val="161"/>
      </rPr>
      <t xml:space="preserve"> Ήπειρος</t>
    </r>
  </si>
  <si>
    <r>
      <t>GR06</t>
    </r>
    <r>
      <rPr>
        <sz val="8"/>
        <rFont val="Arial Greek"/>
        <family val="2"/>
        <charset val="161"/>
      </rPr>
      <t xml:space="preserve">           Αττική</t>
    </r>
  </si>
  <si>
    <r>
      <t>GR08</t>
    </r>
    <r>
      <rPr>
        <sz val="8"/>
        <rFont val="Arial Greek"/>
        <family val="2"/>
        <charset val="161"/>
      </rPr>
      <t xml:space="preserve">     Θεσσαλία</t>
    </r>
  </si>
  <si>
    <r>
      <t>GR09</t>
    </r>
    <r>
      <rPr>
        <sz val="8"/>
        <rFont val="Arial Greek"/>
        <family val="2"/>
        <charset val="161"/>
      </rPr>
      <t xml:space="preserve">      Δυτική Μακεδονία</t>
    </r>
  </si>
  <si>
    <r>
      <t>GR10</t>
    </r>
    <r>
      <rPr>
        <sz val="8"/>
        <rFont val="Arial Greek"/>
        <family val="2"/>
        <charset val="161"/>
      </rPr>
      <t xml:space="preserve">    Κεντρική Μακεδονία</t>
    </r>
  </si>
  <si>
    <r>
      <t>GR11</t>
    </r>
    <r>
      <rPr>
        <sz val="8"/>
        <rFont val="Arial Greek"/>
        <family val="2"/>
        <charset val="161"/>
      </rPr>
      <t xml:space="preserve"> Ανατολική Μακεδονία</t>
    </r>
  </si>
  <si>
    <r>
      <t>GR12</t>
    </r>
    <r>
      <rPr>
        <sz val="8"/>
        <rFont val="Arial Greek"/>
        <family val="2"/>
        <charset val="161"/>
      </rPr>
      <t xml:space="preserve">      Θράκη</t>
    </r>
  </si>
  <si>
    <r>
      <t xml:space="preserve">GR13       </t>
    </r>
    <r>
      <rPr>
        <sz val="8"/>
        <rFont val="Arial Greek"/>
        <family val="2"/>
        <charset val="161"/>
      </rPr>
      <t xml:space="preserve"> Κρήτη</t>
    </r>
  </si>
  <si>
    <r>
      <t>GR14</t>
    </r>
    <r>
      <rPr>
        <sz val="8"/>
        <rFont val="Arial Greek"/>
        <family val="2"/>
        <charset val="161"/>
      </rPr>
      <t xml:space="preserve">           Νήσων Αιγαίου</t>
    </r>
  </si>
  <si>
    <r>
      <t>GR01</t>
    </r>
    <r>
      <rPr>
        <sz val="8"/>
        <rFont val="Calibri"/>
        <family val="2"/>
        <charset val="161"/>
      </rPr>
      <t xml:space="preserve">       Δυτική Πελοπόννησος</t>
    </r>
  </si>
  <si>
    <r>
      <t>GR07</t>
    </r>
    <r>
      <rPr>
        <sz val="8"/>
        <rFont val="Arial Greek"/>
        <family val="2"/>
        <charset val="161"/>
      </rPr>
      <t xml:space="preserve"> Ανατολική Στερεά Ελλάδα </t>
    </r>
  </si>
  <si>
    <t>45-99</t>
  </si>
  <si>
    <t xml:space="preserve">ΕΠΙΚΟΙΝΩΝΙΑ: </t>
  </si>
  <si>
    <t>NACE Αναθ. 2</t>
  </si>
  <si>
    <r>
      <t xml:space="preserve"> Σε 10</t>
    </r>
    <r>
      <rPr>
        <b/>
        <vertAlign val="superscript"/>
        <sz val="9"/>
        <rFont val="Calibri"/>
        <family val="2"/>
        <charset val="161"/>
      </rPr>
      <t>6</t>
    </r>
    <r>
      <rPr>
        <b/>
        <sz val="9"/>
        <rFont val="Calibri"/>
        <family val="2"/>
        <charset val="161"/>
      </rPr>
      <t xml:space="preserve"> m</t>
    </r>
    <r>
      <rPr>
        <b/>
        <vertAlign val="superscript"/>
        <sz val="9"/>
        <rFont val="Calibri"/>
        <family val="2"/>
        <charset val="161"/>
      </rPr>
      <t>3</t>
    </r>
  </si>
  <si>
    <t>ΠΗΓΗ</t>
  </si>
  <si>
    <t>ΚΛΑΔΟΣ</t>
  </si>
  <si>
    <t xml:space="preserve">      Δυτική Πελοπόννησος</t>
  </si>
  <si>
    <t>Βόρεια Πελοπόννησος</t>
  </si>
  <si>
    <t xml:space="preserve"> Ανατολική Πελοπόννησος</t>
  </si>
  <si>
    <t>Δυτική Στερεά Ελλάδα</t>
  </si>
  <si>
    <t xml:space="preserve"> Αττική</t>
  </si>
  <si>
    <t>Ανατολική Στερεά Ελλάδα</t>
  </si>
  <si>
    <t>Θεσσαλία</t>
  </si>
  <si>
    <t xml:space="preserve"> Δυτική Μακεδονία</t>
  </si>
  <si>
    <t xml:space="preserve"> Κεντρική Μακεδονία</t>
  </si>
  <si>
    <r>
      <t xml:space="preserve"> </t>
    </r>
    <r>
      <rPr>
        <sz val="8"/>
        <rFont val="Arial Greek"/>
        <family val="2"/>
        <charset val="161"/>
      </rPr>
      <t xml:space="preserve"> Ήπειρος</t>
    </r>
  </si>
  <si>
    <t>Ανατολική Μακεδονία</t>
  </si>
  <si>
    <t>Θράκη</t>
  </si>
  <si>
    <t xml:space="preserve"> Κρήτη</t>
  </si>
  <si>
    <t>Νήσων Αιγαίου</t>
  </si>
  <si>
    <t>:</t>
  </si>
  <si>
    <t>Ορυχεία, λατομεία</t>
  </si>
  <si>
    <t>05-09</t>
  </si>
  <si>
    <t>35.11 - 35.13</t>
  </si>
  <si>
    <t>Παραγωγή ηλ.ρεύματος (ψύξη)</t>
  </si>
  <si>
    <t>Μεταποιητική βιομηχανία</t>
  </si>
  <si>
    <t>10 - 33</t>
  </si>
  <si>
    <t>Κατασκευές</t>
  </si>
  <si>
    <t>41 - 43</t>
  </si>
  <si>
    <t>: μη διαθέσιμα στοιχεία</t>
  </si>
  <si>
    <t>GR08 ΥΔ Θεσσαλίας: Αναφέρονται μόνο οι απολήψεις από Γλυκά Επιφανειακά και Υπόγεια Ύδατα που χρησιμοποιούνται για κάλυψη αναγκών Ύδρευσης και Άρδευσης.</t>
  </si>
  <si>
    <t xml:space="preserve">GR13 ΥΔ Κρήτης: Η διαφορά που παρατηρείται μεταξύ των ποσοτήτων απ'οληψης και χρήσης νερού (χρήση &gt; απόληψη), οφείλεται στην μέθοδο υπολογισμού του νερού για γεωργική χρήση. Στην πραγματικότητα τα στοιχεία αφορούν τη βέλτιστη απαίτηση για νερό και όχι την πραγματική (πολύ μικρότερη), η οποία λόγω έλλειψης μετρήσεων, δε μπορεί να υπολογισθεί. </t>
  </si>
  <si>
    <r>
      <rPr>
        <b/>
        <sz val="8"/>
        <rFont val="Calibri"/>
        <family val="2"/>
        <charset val="161"/>
      </rPr>
      <t>ΠΗΓΗ:</t>
    </r>
    <r>
      <rPr>
        <sz val="8"/>
        <rFont val="Calibri"/>
        <family val="2"/>
        <charset val="161"/>
      </rPr>
      <t xml:space="preserve"> Ειδική Γραμματεία Υδάτων (ΕΓΥ) του Υπουργείου Περιβάλλοντος και Ενέργειας (ΥΠΕΝ)</t>
    </r>
  </si>
  <si>
    <t xml:space="preserve">ΥΔ GR01     </t>
  </si>
  <si>
    <t xml:space="preserve">ΥΔ GR02     </t>
  </si>
  <si>
    <t xml:space="preserve">ΥΔ GR03     </t>
  </si>
  <si>
    <t xml:space="preserve">ΥΔ GR04    </t>
  </si>
  <si>
    <t xml:space="preserve">ΥΔ GR05   </t>
  </si>
  <si>
    <t xml:space="preserve">ΥΔ GR06   </t>
  </si>
  <si>
    <t xml:space="preserve">ΥΔ GR07   </t>
  </si>
  <si>
    <t xml:space="preserve">ΥΔ GR08   </t>
  </si>
  <si>
    <t xml:space="preserve">ΥΔ GR09  </t>
  </si>
  <si>
    <t>ΥΔ GR10</t>
  </si>
  <si>
    <t>ΥΔ GR11</t>
  </si>
  <si>
    <t>ΥΔ GR12</t>
  </si>
  <si>
    <t>ΥΔ GR13</t>
  </si>
  <si>
    <t>ΥΔ GR14</t>
  </si>
  <si>
    <r>
      <t>GR09 ΥΔ Δυτικής Μακεδονίας: Στην απόληψη από Γλυκά Επιφανειακά Ύδατα περιλαμβάνεται η ποσότητα 356,6 x10</t>
    </r>
    <r>
      <rPr>
        <vertAlign val="superscript"/>
        <sz val="8"/>
        <rFont val="Calibri"/>
        <family val="2"/>
        <charset val="161"/>
      </rPr>
      <t>6</t>
    </r>
    <r>
      <rPr>
        <sz val="8"/>
        <rFont val="Calibri"/>
        <family val="2"/>
        <charset val="161"/>
      </rPr>
      <t xml:space="preserve"> m</t>
    </r>
    <r>
      <rPr>
        <vertAlign val="superscript"/>
        <sz val="8"/>
        <rFont val="Calibri"/>
        <family val="2"/>
        <charset val="161"/>
      </rPr>
      <t>3</t>
    </r>
    <r>
      <rPr>
        <sz val="8"/>
        <rFont val="Calibri"/>
        <family val="2"/>
        <charset val="161"/>
      </rPr>
      <t xml:space="preserve"> η οποία μεταφέρεται στο ΥΔ Κεντρικής Μακεδονίας, GR10, (εκ της οποίας 293,2 x10</t>
    </r>
    <r>
      <rPr>
        <vertAlign val="superscript"/>
        <sz val="8"/>
        <rFont val="Calibri"/>
        <family val="2"/>
        <charset val="161"/>
      </rPr>
      <t>6</t>
    </r>
    <r>
      <rPr>
        <sz val="8"/>
        <rFont val="Calibri"/>
        <family val="2"/>
        <charset val="161"/>
      </rPr>
      <t xml:space="preserve"> m</t>
    </r>
    <r>
      <rPr>
        <vertAlign val="superscript"/>
        <sz val="8"/>
        <rFont val="Calibri"/>
        <family val="2"/>
        <charset val="161"/>
      </rPr>
      <t>3</t>
    </r>
    <r>
      <rPr>
        <sz val="8"/>
        <rFont val="Calibri"/>
        <family val="2"/>
        <charset val="161"/>
      </rPr>
      <t xml:space="preserve"> για άρδευση και 63,4 x10</t>
    </r>
    <r>
      <rPr>
        <vertAlign val="superscript"/>
        <sz val="8"/>
        <rFont val="Calibri"/>
        <family val="2"/>
        <charset val="161"/>
      </rPr>
      <t>6</t>
    </r>
    <r>
      <rPr>
        <sz val="8"/>
        <rFont val="Calibri"/>
        <family val="2"/>
        <charset val="161"/>
      </rPr>
      <t xml:space="preserve"> m</t>
    </r>
    <r>
      <rPr>
        <vertAlign val="superscript"/>
        <sz val="8"/>
        <rFont val="Calibri"/>
        <family val="2"/>
        <charset val="161"/>
      </rPr>
      <t>3</t>
    </r>
    <r>
      <rPr>
        <sz val="8"/>
        <rFont val="Calibri"/>
        <family val="2"/>
        <charset val="161"/>
      </rPr>
      <t xml:space="preserve"> για την ΕΥΑΘ). Για το ΥΔ Δυτικής Μακεδονίας αναφέρονται μόνο οι απολήψεις από Γλυκά Επιφανειακά και Υπόγεια Ύδατα που χρησιμοποιούνται για κάλυψη αναγκών Ύδρευσης και Άρδευσης.</t>
    </r>
  </si>
  <si>
    <t>Διεύθυνση Στατιστικών Δευτερογενούς Τομέα</t>
  </si>
  <si>
    <t>Τμήμα Στατιστικών Κατασκευών και Περιβάλλοντος</t>
  </si>
  <si>
    <t>Προϊστάμενος: Παναγιώτης Βλάχος</t>
  </si>
  <si>
    <t>Τηλέφωνο: 2131352045</t>
  </si>
  <si>
    <t>Fax: 2131352453</t>
  </si>
  <si>
    <t>e-mail: p.vlachos@statistics.gr</t>
  </si>
  <si>
    <r>
      <t xml:space="preserve">Πίνακας 1. Απολήψεις από γλυκά επιφανειακά ύδατα 2011 - 2015 </t>
    </r>
    <r>
      <rPr>
        <b/>
        <vertAlign val="superscript"/>
        <sz val="12"/>
        <rFont val="Calibri"/>
        <family val="2"/>
        <charset val="161"/>
      </rPr>
      <t xml:space="preserve">(1)  </t>
    </r>
    <r>
      <rPr>
        <b/>
        <sz val="12"/>
        <rFont val="Calibri"/>
        <family val="2"/>
        <charset val="161"/>
      </rPr>
      <t>κατά υδατικό διαμέρισμα (ΥΔ)</t>
    </r>
    <r>
      <rPr>
        <b/>
        <vertAlign val="superscript"/>
        <sz val="12"/>
        <rFont val="Calibri"/>
        <family val="2"/>
        <charset val="161"/>
      </rPr>
      <t xml:space="preserve"> (2) </t>
    </r>
  </si>
  <si>
    <r>
      <t>GR04 ΥΔ Δυτικής Στερεάς Ελλάδας: 1) Η ποσότητα των 416x10</t>
    </r>
    <r>
      <rPr>
        <vertAlign val="superscript"/>
        <sz val="8"/>
        <rFont val="Calibri"/>
        <family val="2"/>
        <charset val="161"/>
      </rPr>
      <t>6</t>
    </r>
    <r>
      <rPr>
        <sz val="8"/>
        <rFont val="Calibri"/>
        <family val="2"/>
        <charset val="161"/>
      </rPr>
      <t xml:space="preserve"> m</t>
    </r>
    <r>
      <rPr>
        <vertAlign val="superscript"/>
        <sz val="8"/>
        <rFont val="Calibri"/>
        <family val="2"/>
        <charset val="161"/>
      </rPr>
      <t>3</t>
    </r>
    <r>
      <rPr>
        <sz val="8"/>
        <rFont val="Calibri"/>
        <family val="2"/>
        <charset val="161"/>
      </rPr>
      <t>, προερχόμενη από απόληψη Γλυκών Επιφανειακών Υδάτων, μεταφέρεται στο ΥΔ Αττικής, GR06, για να καλύψει τις ανάγκες Ύδρευσης. 2) Η ποσότητα των 19x10</t>
    </r>
    <r>
      <rPr>
        <vertAlign val="superscript"/>
        <sz val="8"/>
        <rFont val="Calibri"/>
        <family val="2"/>
        <charset val="161"/>
      </rPr>
      <t>6</t>
    </r>
    <r>
      <rPr>
        <sz val="8"/>
        <rFont val="Calibri"/>
        <family val="2"/>
        <charset val="161"/>
      </rPr>
      <t xml:space="preserve"> m</t>
    </r>
    <r>
      <rPr>
        <vertAlign val="superscript"/>
        <sz val="8"/>
        <rFont val="Calibri"/>
        <family val="2"/>
        <charset val="161"/>
      </rPr>
      <t>3</t>
    </r>
    <r>
      <rPr>
        <sz val="8"/>
        <rFont val="Calibri"/>
        <family val="2"/>
        <charset val="161"/>
      </rPr>
      <t>, προερχόμενη από απόληψη Γλυκών Επιφανειακών Υδάτων, μεταφέρεται στο ΥΔ Θεσσαλίας, GR08, για να καλύψει μερικώς τις ανάγκες Ύδρευσης. 3) Η ποσότητα των 100x10</t>
    </r>
    <r>
      <rPr>
        <vertAlign val="superscript"/>
        <sz val="8"/>
        <rFont val="Calibri"/>
        <family val="2"/>
        <charset val="161"/>
      </rPr>
      <t>6</t>
    </r>
    <r>
      <rPr>
        <sz val="8"/>
        <rFont val="Calibri"/>
        <family val="2"/>
        <charset val="161"/>
      </rPr>
      <t xml:space="preserve"> m</t>
    </r>
    <r>
      <rPr>
        <vertAlign val="superscript"/>
        <sz val="8"/>
        <rFont val="Calibri"/>
        <family val="2"/>
        <charset val="161"/>
      </rPr>
      <t>3</t>
    </r>
    <r>
      <rPr>
        <sz val="8"/>
        <rFont val="Calibri"/>
        <family val="2"/>
        <charset val="161"/>
      </rPr>
      <t>, προερχόμενη από απόληψη Γλυκών Επιφανειακών Υδάτων, μεταφέρεται στο ΥΔ Θεσσαλίας, GR08, για να καλύψει μερικώς τις ανάγκες άρδευσης.</t>
    </r>
  </si>
  <si>
    <t>GR 14 ΥΔ Νήσων Αιγαίου: Η διαφορά που παρατηρείται μεταξύ των ποσοτήτων απόληψης και χρήσης νερού (χρήση &gt; απόληψη), οφείλεται στο γεγονός ότι κάποιες ποσότητες νερού, μεταφέρονται με πλοία, από άλλα ΥΔ.</t>
  </si>
  <si>
    <t>(1) (2) Τα Σχέδια Διαχείρισης υων Λεκανών απορροής ποταμών των Υδατικών Διαμερισμάτων της χώρας ακολουθούν έναν εξαετή κύκλο εφαρμογής, αναθεώρησης και ανανέωσής τους. Οπρώτος εξαετής κύκλος λήγει το 2015 και ακολουθούν άλλοι δύο κύκλοι ίδιας διάρκειας, προσδίδοντας χρονικό ορίζοντα εφαρμογής της Οδηγίας (2000/60/ΕΚ) μέχρι το τέλος του 2027.</t>
  </si>
  <si>
    <t>http://geodata.gov.gr/dataset/udatika-diamerismata-eidike-grammateia-udaton</t>
  </si>
  <si>
    <t>http://www.statistics.gr/el/statistics/-/publication/SOP07/-</t>
  </si>
  <si>
    <t>Γλυκά επιφανειακά ύδατα</t>
  </si>
  <si>
    <t xml:space="preserve">Γλυκά υπόγεια ύδατα </t>
  </si>
  <si>
    <t>από τα οποία για:</t>
  </si>
  <si>
    <t>01 - 03</t>
  </si>
  <si>
    <t>05 - 09</t>
  </si>
  <si>
    <t>45 - 99</t>
  </si>
  <si>
    <t>Ορυχεία και λατομεία</t>
  </si>
  <si>
    <t>Γλυκά ύδατα - ΣΥΝΟΛΟ</t>
  </si>
  <si>
    <r>
      <t xml:space="preserve"> Σε 10</t>
    </r>
    <r>
      <rPr>
        <b/>
        <vertAlign val="superscript"/>
        <sz val="9"/>
        <rFont val="Calibri"/>
        <family val="2"/>
        <charset val="161"/>
        <scheme val="minor"/>
      </rPr>
      <t>6</t>
    </r>
    <r>
      <rPr>
        <b/>
        <sz val="9"/>
        <rFont val="Calibri"/>
        <family val="2"/>
        <charset val="161"/>
        <scheme val="minor"/>
      </rPr>
      <t xml:space="preserve"> m</t>
    </r>
    <r>
      <rPr>
        <b/>
        <vertAlign val="superscript"/>
        <sz val="9"/>
        <rFont val="Calibri"/>
        <family val="2"/>
        <charset val="161"/>
        <scheme val="minor"/>
      </rPr>
      <t>3</t>
    </r>
  </si>
  <si>
    <r>
      <t>:</t>
    </r>
    <r>
      <rPr>
        <vertAlign val="superscript"/>
        <sz val="9"/>
        <rFont val="Calibri"/>
        <family val="2"/>
        <charset val="161"/>
        <scheme val="minor"/>
      </rPr>
      <t xml:space="preserve"> ( c )</t>
    </r>
  </si>
  <si>
    <r>
      <t>:</t>
    </r>
    <r>
      <rPr>
        <vertAlign val="superscript"/>
        <sz val="10"/>
        <rFont val="Calibri"/>
        <family val="2"/>
        <charset val="161"/>
        <scheme val="minor"/>
      </rPr>
      <t xml:space="preserve"> ( c )</t>
    </r>
  </si>
  <si>
    <r>
      <t>Πίνακας 1. Απολήψεις υδάτων κατά πηγή</t>
    </r>
    <r>
      <rPr>
        <b/>
        <vertAlign val="superscript"/>
        <sz val="12"/>
        <rFont val="Calibri"/>
        <family val="2"/>
        <charset val="161"/>
      </rPr>
      <t xml:space="preserve"> (1) </t>
    </r>
    <r>
      <rPr>
        <b/>
        <sz val="12"/>
        <rFont val="Calibri"/>
        <family val="2"/>
        <charset val="161"/>
      </rPr>
      <t xml:space="preserve">και κατά κλάδο </t>
    </r>
  </si>
  <si>
    <t xml:space="preserve">(1) Ενιαία μορφή δομής μεταδεδομένων (SIMS): Στατιστική παρουσίαση, Έννοιες και ορισμοί των βασικών μεταβλητών. </t>
  </si>
  <si>
    <r>
      <t xml:space="preserve">: </t>
    </r>
    <r>
      <rPr>
        <vertAlign val="superscript"/>
        <sz val="9"/>
        <rFont val="Calibri"/>
        <family val="2"/>
        <charset val="161"/>
      </rPr>
      <t xml:space="preserve">( c )  </t>
    </r>
    <r>
      <rPr>
        <sz val="9"/>
        <rFont val="Calibri"/>
        <family val="2"/>
        <charset val="161"/>
      </rPr>
      <t>εμπιστευτικά στοιχεία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</si>
</sst>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0"/>
      <name val="Arial Greek"/>
      <charset val="161"/>
    </font>
    <font>
      <i/>
      <sz val="10"/>
      <name val="Arial Greek"/>
      <family val="2"/>
      <charset val="161"/>
    </font>
    <font>
      <sz val="10"/>
      <name val="Arial Greek"/>
      <family val="2"/>
      <charset val="161"/>
    </font>
    <font>
      <b/>
      <sz val="12"/>
      <name val="Arial Greek"/>
      <family val="2"/>
      <charset val="161"/>
    </font>
    <font>
      <sz val="11"/>
      <name val="Arial Greek"/>
      <family val="2"/>
      <charset val="161"/>
    </font>
    <font>
      <u/>
      <sz val="11"/>
      <name val="Arial Greek"/>
      <family val="2"/>
      <charset val="161"/>
    </font>
    <font>
      <sz val="8"/>
      <name val="Arial Greek"/>
      <family val="2"/>
      <charset val="161"/>
    </font>
    <font>
      <sz val="7"/>
      <name val="Arial Greek"/>
      <family val="2"/>
      <charset val="161"/>
    </font>
    <font>
      <b/>
      <sz val="7"/>
      <name val="Arial Greek"/>
      <family val="2"/>
      <charset val="161"/>
    </font>
    <font>
      <sz val="6"/>
      <name val="Arial Greek"/>
      <family val="2"/>
      <charset val="161"/>
    </font>
    <font>
      <b/>
      <sz val="6"/>
      <name val="Arial Greek"/>
      <family val="2"/>
      <charset val="161"/>
    </font>
    <font>
      <i/>
      <sz val="6"/>
      <name val="Arial Greek"/>
      <family val="2"/>
      <charset val="161"/>
    </font>
    <font>
      <u/>
      <sz val="6"/>
      <name val="Arial Greek"/>
      <family val="2"/>
      <charset val="161"/>
    </font>
    <font>
      <b/>
      <u/>
      <sz val="7"/>
      <name val="Arial Greek"/>
      <family val="2"/>
      <charset val="161"/>
    </font>
    <font>
      <sz val="10"/>
      <name val="Arial Greek"/>
      <charset val="161"/>
    </font>
    <font>
      <sz val="7"/>
      <name val="Calibri"/>
      <family val="2"/>
      <charset val="161"/>
    </font>
    <font>
      <b/>
      <sz val="10"/>
      <name val="Calibri"/>
      <family val="2"/>
      <charset val="161"/>
    </font>
    <font>
      <vertAlign val="superscript"/>
      <sz val="7"/>
      <name val="Calibri"/>
      <family val="2"/>
      <charset val="161"/>
    </font>
    <font>
      <i/>
      <sz val="6"/>
      <name val="Calibri"/>
      <family val="2"/>
      <charset val="161"/>
    </font>
    <font>
      <b/>
      <sz val="9"/>
      <name val="Calibri"/>
      <family val="2"/>
      <charset val="161"/>
    </font>
    <font>
      <sz val="10"/>
      <name val="Calibri"/>
      <family val="2"/>
      <charset val="161"/>
    </font>
    <font>
      <b/>
      <sz val="8"/>
      <name val="Calibri"/>
      <family val="2"/>
      <charset val="161"/>
    </font>
    <font>
      <sz val="8"/>
      <name val="Calibri"/>
      <family val="2"/>
      <charset val="161"/>
    </font>
    <font>
      <sz val="6"/>
      <name val="Calibri"/>
      <family val="2"/>
      <charset val="161"/>
    </font>
    <font>
      <u/>
      <sz val="8"/>
      <name val="Calibri"/>
      <family val="2"/>
      <charset val="161"/>
    </font>
    <font>
      <b/>
      <u/>
      <sz val="8"/>
      <name val="Calibri"/>
      <family val="2"/>
      <charset val="161"/>
    </font>
    <font>
      <sz val="9"/>
      <name val="Calibri"/>
      <family val="2"/>
      <charset val="161"/>
    </font>
    <font>
      <i/>
      <sz val="8"/>
      <name val="Calibri"/>
      <family val="2"/>
      <charset val="161"/>
    </font>
    <font>
      <vertAlign val="superscript"/>
      <sz val="8"/>
      <name val="Calibri"/>
      <family val="2"/>
      <charset val="161"/>
    </font>
    <font>
      <b/>
      <sz val="7"/>
      <name val="Calibri"/>
      <family val="2"/>
      <charset val="161"/>
    </font>
    <font>
      <b/>
      <sz val="12"/>
      <name val="Calibri"/>
      <family val="2"/>
      <charset val="161"/>
    </font>
    <font>
      <b/>
      <vertAlign val="superscript"/>
      <sz val="12"/>
      <name val="Calibri"/>
      <family val="2"/>
      <charset val="161"/>
    </font>
    <font>
      <b/>
      <vertAlign val="superscript"/>
      <sz val="9"/>
      <name val="Calibri"/>
      <family val="2"/>
      <charset val="161"/>
    </font>
    <font>
      <u/>
      <sz val="10"/>
      <color theme="10"/>
      <name val="Arial Greek"/>
      <charset val="161"/>
    </font>
    <font>
      <u/>
      <sz val="10"/>
      <color theme="10"/>
      <name val="Calibri"/>
      <family val="2"/>
      <charset val="161"/>
    </font>
    <font>
      <sz val="10"/>
      <color rgb="FFFF0000"/>
      <name val="Arial Greek"/>
      <charset val="161"/>
    </font>
    <font>
      <sz val="7"/>
      <color rgb="FFFF0000"/>
      <name val="Arial Greek"/>
      <family val="2"/>
      <charset val="161"/>
    </font>
    <font>
      <sz val="7"/>
      <name val="Arial Greek"/>
      <charset val="161"/>
    </font>
    <font>
      <b/>
      <sz val="9"/>
      <name val="Calibri"/>
      <family val="2"/>
      <charset val="161"/>
      <scheme val="minor"/>
    </font>
    <font>
      <b/>
      <vertAlign val="superscript"/>
      <sz val="9"/>
      <name val="Calibri"/>
      <family val="2"/>
      <charset val="161"/>
      <scheme val="minor"/>
    </font>
    <font>
      <sz val="9"/>
      <name val="Calibri"/>
      <family val="2"/>
      <charset val="161"/>
      <scheme val="minor"/>
    </font>
    <font>
      <b/>
      <i/>
      <sz val="9"/>
      <name val="Calibri"/>
      <family val="2"/>
      <charset val="161"/>
      <scheme val="minor"/>
    </font>
    <font>
      <i/>
      <sz val="9"/>
      <name val="Calibri"/>
      <family val="2"/>
      <charset val="161"/>
      <scheme val="minor"/>
    </font>
    <font>
      <vertAlign val="superscript"/>
      <sz val="9"/>
      <name val="Calibri"/>
      <family val="2"/>
      <charset val="161"/>
      <scheme val="minor"/>
    </font>
    <font>
      <u/>
      <sz val="9"/>
      <color theme="10"/>
      <name val="Calibri"/>
      <family val="2"/>
      <charset val="161"/>
      <scheme val="minor"/>
    </font>
    <font>
      <sz val="10"/>
      <name val="Calibri"/>
      <family val="2"/>
      <charset val="161"/>
      <scheme val="minor"/>
    </font>
    <font>
      <i/>
      <sz val="10"/>
      <name val="Calibri"/>
      <family val="2"/>
      <charset val="161"/>
      <scheme val="minor"/>
    </font>
    <font>
      <vertAlign val="superscript"/>
      <sz val="10"/>
      <name val="Calibri"/>
      <family val="2"/>
      <charset val="161"/>
      <scheme val="minor"/>
    </font>
    <font>
      <vertAlign val="superscript"/>
      <sz val="9"/>
      <name val="Calibri"/>
      <family val="2"/>
      <charset val="161"/>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33" fillId="0" borderId="0" applyNumberFormat="0" applyFill="0" applyBorder="0" applyAlignment="0" applyProtection="0">
      <alignment vertical="top"/>
      <protection locked="0"/>
    </xf>
  </cellStyleXfs>
  <cellXfs count="207">
    <xf numFmtId="0" fontId="0" fillId="0" borderId="0" xfId="0"/>
    <xf numFmtId="0" fontId="2" fillId="0" borderId="0" xfId="0" applyFont="1" applyAlignment="1">
      <alignment wrapText="1"/>
    </xf>
    <xf numFmtId="0" fontId="3" fillId="0" borderId="0" xfId="0" applyFont="1" applyAlignment="1">
      <alignment horizontal="center" vertical="center"/>
    </xf>
    <xf numFmtId="0" fontId="3" fillId="0" borderId="0" xfId="0" applyFont="1"/>
    <xf numFmtId="0" fontId="5" fillId="0" borderId="0" xfId="0" applyFont="1" applyAlignment="1">
      <alignment horizontal="left" vertical="center" indent="1"/>
    </xf>
    <xf numFmtId="0" fontId="2" fillId="0" borderId="0" xfId="0" applyFont="1"/>
    <xf numFmtId="0" fontId="0" fillId="0" borderId="0" xfId="0" applyAlignment="1">
      <alignment horizontal="left" vertical="center" indent="1"/>
    </xf>
    <xf numFmtId="0" fontId="1" fillId="0" borderId="0" xfId="0" applyFont="1" applyAlignment="1">
      <alignment horizontal="left" indent="1"/>
    </xf>
    <xf numFmtId="0" fontId="0" fillId="0" borderId="0" xfId="0" applyAlignment="1">
      <alignment horizontal="left" indent="1"/>
    </xf>
    <xf numFmtId="0" fontId="4" fillId="0" borderId="0" xfId="0" applyFont="1" applyAlignment="1">
      <alignment horizontal="center" vertical="center" wrapText="1"/>
    </xf>
    <xf numFmtId="4" fontId="7" fillId="0" borderId="0" xfId="0" applyNumberFormat="1" applyFont="1"/>
    <xf numFmtId="0" fontId="7" fillId="0" borderId="0" xfId="0" applyFont="1"/>
    <xf numFmtId="0" fontId="7" fillId="2" borderId="1" xfId="0" applyFont="1" applyFill="1" applyBorder="1"/>
    <xf numFmtId="4" fontId="7" fillId="2" borderId="1" xfId="0" applyNumberFormat="1" applyFont="1" applyFill="1" applyBorder="1"/>
    <xf numFmtId="0" fontId="9" fillId="0" borderId="0" xfId="0" applyFont="1"/>
    <xf numFmtId="0" fontId="11" fillId="0" borderId="0" xfId="0" applyFont="1"/>
    <xf numFmtId="49" fontId="9" fillId="0" borderId="0" xfId="0" applyNumberFormat="1" applyFont="1" applyAlignment="1">
      <alignment horizontal="right"/>
    </xf>
    <xf numFmtId="49" fontId="11" fillId="0" borderId="0" xfId="0" applyNumberFormat="1" applyFont="1" applyAlignment="1">
      <alignment horizontal="right"/>
    </xf>
    <xf numFmtId="49" fontId="12" fillId="0" borderId="0" xfId="0" applyNumberFormat="1" applyFont="1" applyAlignment="1">
      <alignment horizontal="right"/>
    </xf>
    <xf numFmtId="1" fontId="10" fillId="0" borderId="0" xfId="0" applyNumberFormat="1" applyFont="1"/>
    <xf numFmtId="1" fontId="10" fillId="0" borderId="0" xfId="0" applyNumberFormat="1" applyFont="1" applyAlignment="1">
      <alignment horizontal="center" vertical="center"/>
    </xf>
    <xf numFmtId="0" fontId="0" fillId="0" borderId="0" xfId="0" applyAlignment="1">
      <alignment vertical="center"/>
    </xf>
    <xf numFmtId="0" fontId="0" fillId="0" borderId="2" xfId="0" applyBorder="1"/>
    <xf numFmtId="4" fontId="7" fillId="2" borderId="3" xfId="0" applyNumberFormat="1" applyFont="1" applyFill="1" applyBorder="1"/>
    <xf numFmtId="0" fontId="15" fillId="0" borderId="1" xfId="0" applyFont="1" applyBorder="1" applyAlignment="1">
      <alignment horizontal="center" vertical="center" wrapText="1"/>
    </xf>
    <xf numFmtId="0" fontId="16" fillId="0" borderId="1" xfId="0" applyFont="1" applyBorder="1" applyAlignment="1">
      <alignment horizontal="center" vertical="center"/>
    </xf>
    <xf numFmtId="4" fontId="19" fillId="2" borderId="1" xfId="0" applyNumberFormat="1" applyFont="1" applyFill="1" applyBorder="1"/>
    <xf numFmtId="4" fontId="22" fillId="0" borderId="4" xfId="0" applyNumberFormat="1" applyFont="1" applyBorder="1"/>
    <xf numFmtId="4" fontId="22" fillId="0" borderId="1" xfId="0" applyNumberFormat="1" applyFont="1" applyBorder="1"/>
    <xf numFmtId="0" fontId="6" fillId="0" borderId="0" xfId="0" applyFont="1"/>
    <xf numFmtId="0" fontId="22" fillId="0" borderId="0" xfId="0" applyFont="1" applyAlignment="1">
      <alignment horizontal="left" vertical="center" wrapText="1"/>
    </xf>
    <xf numFmtId="0" fontId="22" fillId="0" borderId="0" xfId="0" applyFont="1" applyAlignment="1">
      <alignment vertical="center"/>
    </xf>
    <xf numFmtId="0" fontId="24"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vertical="center" wrapText="1"/>
    </xf>
    <xf numFmtId="49" fontId="18" fillId="0" borderId="1" xfId="0" applyNumberFormat="1" applyFont="1" applyBorder="1" applyAlignment="1">
      <alignment horizontal="center" vertical="center"/>
    </xf>
    <xf numFmtId="49" fontId="11" fillId="0" borderId="5" xfId="0" applyNumberFormat="1" applyFont="1" applyBorder="1" applyAlignment="1">
      <alignment horizontal="center" vertical="center"/>
    </xf>
    <xf numFmtId="4" fontId="7" fillId="2" borderId="4" xfId="0" applyNumberFormat="1" applyFont="1" applyFill="1" applyBorder="1"/>
    <xf numFmtId="49" fontId="11" fillId="0" borderId="1" xfId="0" applyNumberFormat="1" applyFont="1" applyBorder="1" applyAlignment="1">
      <alignment horizontal="center" vertical="center"/>
    </xf>
    <xf numFmtId="4" fontId="22" fillId="3" borderId="1" xfId="0" applyNumberFormat="1" applyFont="1" applyFill="1" applyBorder="1"/>
    <xf numFmtId="0" fontId="24" fillId="0" borderId="0" xfId="0" applyFont="1" applyAlignment="1">
      <alignment vertical="center"/>
    </xf>
    <xf numFmtId="0" fontId="22" fillId="0" borderId="0" xfId="0" applyFont="1"/>
    <xf numFmtId="0" fontId="27" fillId="0" borderId="0" xfId="0" applyFont="1"/>
    <xf numFmtId="0" fontId="27" fillId="0" borderId="6" xfId="0" applyFont="1" applyBorder="1" applyAlignment="1">
      <alignment horizontal="center" vertical="center"/>
    </xf>
    <xf numFmtId="0" fontId="22" fillId="0" borderId="1" xfId="0" applyFont="1" applyBorder="1" applyAlignment="1">
      <alignment horizontal="center" vertical="center"/>
    </xf>
    <xf numFmtId="49" fontId="11" fillId="0" borderId="4" xfId="0" applyNumberFormat="1" applyFont="1" applyBorder="1" applyAlignment="1">
      <alignment horizontal="center" vertical="center"/>
    </xf>
    <xf numFmtId="0" fontId="22" fillId="0" borderId="5" xfId="0" applyFont="1" applyBorder="1" applyAlignment="1">
      <alignment horizontal="center" vertical="center"/>
    </xf>
    <xf numFmtId="0" fontId="27" fillId="0" borderId="7" xfId="0" applyFont="1" applyBorder="1" applyAlignment="1">
      <alignment horizontal="center" vertical="center"/>
    </xf>
    <xf numFmtId="0" fontId="27" fillId="0" borderId="3" xfId="0" applyFont="1" applyBorder="1" applyAlignment="1">
      <alignment horizontal="center" vertical="center"/>
    </xf>
    <xf numFmtId="49" fontId="23" fillId="4" borderId="4" xfId="0" applyNumberFormat="1" applyFont="1" applyFill="1" applyBorder="1" applyAlignment="1">
      <alignment horizontal="center" vertical="center"/>
    </xf>
    <xf numFmtId="49" fontId="18" fillId="0" borderId="5" xfId="0" applyNumberFormat="1" applyFont="1" applyBorder="1" applyAlignment="1">
      <alignment horizontal="center" vertical="center"/>
    </xf>
    <xf numFmtId="4" fontId="7" fillId="2" borderId="8" xfId="0" applyNumberFormat="1" applyFont="1" applyFill="1" applyBorder="1"/>
    <xf numFmtId="0" fontId="22" fillId="0" borderId="7" xfId="0" applyFont="1" applyBorder="1" applyAlignment="1">
      <alignment horizontal="center" vertical="center" wrapText="1"/>
    </xf>
    <xf numFmtId="49" fontId="18" fillId="0" borderId="3" xfId="0" applyNumberFormat="1" applyFont="1" applyBorder="1" applyAlignment="1">
      <alignment horizontal="center" vertical="center"/>
    </xf>
    <xf numFmtId="4" fontId="7" fillId="2" borderId="9" xfId="0" applyNumberFormat="1" applyFont="1" applyFill="1" applyBorder="1"/>
    <xf numFmtId="0" fontId="22" fillId="0" borderId="1" xfId="0" applyFont="1" applyBorder="1" applyAlignment="1">
      <alignment horizontal="center" vertical="center" wrapText="1"/>
    </xf>
    <xf numFmtId="0" fontId="7" fillId="0" borderId="0" xfId="0" applyFont="1" applyAlignment="1">
      <alignment horizontal="left" vertical="center"/>
    </xf>
    <xf numFmtId="0" fontId="22" fillId="0" borderId="6" xfId="0" applyFont="1" applyBorder="1" applyAlignment="1">
      <alignment horizontal="center" vertical="center"/>
    </xf>
    <xf numFmtId="0" fontId="19" fillId="2" borderId="10" xfId="0" applyFont="1" applyFill="1" applyBorder="1" applyAlignment="1">
      <alignment horizontal="left" vertical="center"/>
    </xf>
    <xf numFmtId="0" fontId="29" fillId="0" borderId="1" xfId="0" applyFont="1" applyBorder="1" applyAlignment="1">
      <alignment horizontal="center" vertical="center"/>
    </xf>
    <xf numFmtId="4" fontId="22" fillId="3" borderId="1" xfId="0" applyNumberFormat="1" applyFont="1" applyFill="1" applyBorder="1" applyAlignment="1">
      <alignment horizontal="right"/>
    </xf>
    <xf numFmtId="4" fontId="19" fillId="2" borderId="1" xfId="0" applyNumberFormat="1" applyFont="1" applyFill="1" applyBorder="1" applyAlignment="1">
      <alignment horizontal="right"/>
    </xf>
    <xf numFmtId="4" fontId="22" fillId="3" borderId="3" xfId="0" applyNumberFormat="1" applyFont="1" applyFill="1" applyBorder="1" applyAlignment="1">
      <alignment horizontal="right"/>
    </xf>
    <xf numFmtId="4" fontId="7" fillId="2" borderId="11" xfId="0" applyNumberFormat="1" applyFont="1" applyFill="1" applyBorder="1"/>
    <xf numFmtId="4" fontId="7" fillId="2" borderId="2" xfId="0" applyNumberFormat="1" applyFont="1" applyFill="1" applyBorder="1"/>
    <xf numFmtId="0" fontId="21" fillId="0" borderId="0" xfId="0" applyFont="1" applyAlignment="1">
      <alignment horizontal="left" vertical="center"/>
    </xf>
    <xf numFmtId="0" fontId="0" fillId="0" borderId="0" xfId="0" applyAlignment="1">
      <alignment vertical="center" wrapText="1"/>
    </xf>
    <xf numFmtId="0" fontId="0" fillId="0" borderId="9" xfId="0" applyBorder="1"/>
    <xf numFmtId="0" fontId="19" fillId="2" borderId="1" xfId="0" applyFont="1" applyFill="1" applyBorder="1" applyAlignment="1">
      <alignment horizontal="left" vertical="center"/>
    </xf>
    <xf numFmtId="0" fontId="30" fillId="0" borderId="0" xfId="0" applyFont="1" applyAlignment="1">
      <alignment horizontal="center" vertical="center"/>
    </xf>
    <xf numFmtId="0" fontId="30" fillId="0" borderId="11" xfId="0" applyFont="1" applyBorder="1" applyAlignment="1">
      <alignment horizontal="center" vertical="center"/>
    </xf>
    <xf numFmtId="0" fontId="26" fillId="0" borderId="1" xfId="0" applyFont="1" applyBorder="1" applyAlignment="1">
      <alignment horizontal="center" vertical="center" wrapText="1"/>
    </xf>
    <xf numFmtId="0" fontId="23" fillId="0" borderId="4" xfId="0" applyFont="1" applyBorder="1" applyAlignment="1">
      <alignment horizontal="center" vertical="center" wrapText="1"/>
    </xf>
    <xf numFmtId="0" fontId="0" fillId="0" borderId="10" xfId="0" applyBorder="1"/>
    <xf numFmtId="0" fontId="29" fillId="0" borderId="4" xfId="0" applyFont="1" applyBorder="1" applyAlignment="1">
      <alignment horizontal="center" vertical="center"/>
    </xf>
    <xf numFmtId="0" fontId="20" fillId="0" borderId="0" xfId="0" applyFont="1"/>
    <xf numFmtId="0" fontId="19" fillId="0" borderId="11" xfId="0" applyFont="1" applyBorder="1" applyAlignment="1">
      <alignment horizontal="left" vertical="top" wrapText="1"/>
    </xf>
    <xf numFmtId="0" fontId="0" fillId="0" borderId="11" xfId="0" applyBorder="1"/>
    <xf numFmtId="0" fontId="29" fillId="0" borderId="11" xfId="0" applyFont="1" applyBorder="1" applyAlignment="1">
      <alignment horizontal="center" vertical="center"/>
    </xf>
    <xf numFmtId="0" fontId="22"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Alignment="1">
      <alignment horizontal="center" vertical="center" wrapText="1"/>
    </xf>
    <xf numFmtId="0" fontId="14" fillId="0" borderId="0" xfId="0" applyFont="1"/>
    <xf numFmtId="0" fontId="0" fillId="0" borderId="0" xfId="0" applyAlignment="1">
      <alignment horizontal="left" vertical="center" wrapText="1"/>
    </xf>
    <xf numFmtId="0" fontId="35" fillId="0" borderId="0" xfId="0" applyFont="1" applyAlignment="1">
      <alignment wrapText="1"/>
    </xf>
    <xf numFmtId="0" fontId="35" fillId="0" borderId="0" xfId="0" applyFont="1"/>
    <xf numFmtId="0" fontId="40" fillId="0" borderId="1" xfId="0" applyFont="1" applyBorder="1" applyAlignment="1">
      <alignment horizontal="center" vertical="center" wrapText="1"/>
    </xf>
    <xf numFmtId="0" fontId="38" fillId="0" borderId="5" xfId="0" applyFont="1" applyBorder="1" applyAlignment="1">
      <alignment horizontal="center" vertical="center"/>
    </xf>
    <xf numFmtId="0" fontId="38" fillId="0" borderId="8" xfId="0" applyFont="1" applyBorder="1" applyAlignment="1">
      <alignment horizontal="center" vertical="center"/>
    </xf>
    <xf numFmtId="0" fontId="38" fillId="3" borderId="1" xfId="0" applyFont="1" applyFill="1" applyBorder="1" applyAlignment="1">
      <alignment horizontal="center" vertical="center"/>
    </xf>
    <xf numFmtId="0" fontId="38" fillId="6" borderId="10" xfId="0" applyFont="1" applyFill="1" applyBorder="1" applyAlignment="1">
      <alignment horizontal="center" vertical="center"/>
    </xf>
    <xf numFmtId="0" fontId="40" fillId="0" borderId="7" xfId="0" applyFont="1" applyBorder="1" applyAlignment="1">
      <alignment horizontal="center" vertical="center" wrapText="1"/>
    </xf>
    <xf numFmtId="0" fontId="40" fillId="0" borderId="1" xfId="0" applyFont="1" applyBorder="1" applyAlignment="1">
      <alignment horizontal="center" vertical="center"/>
    </xf>
    <xf numFmtId="0" fontId="40" fillId="0" borderId="6" xfId="0" applyFont="1" applyBorder="1" applyAlignment="1">
      <alignment horizontal="center" vertical="center"/>
    </xf>
    <xf numFmtId="0" fontId="41" fillId="0" borderId="6" xfId="0" applyFont="1" applyBorder="1" applyAlignment="1">
      <alignment horizontal="center" vertical="center"/>
    </xf>
    <xf numFmtId="0" fontId="42" fillId="0" borderId="6" xfId="0" applyFont="1" applyBorder="1" applyAlignment="1">
      <alignment horizontal="center" vertical="center"/>
    </xf>
    <xf numFmtId="0" fontId="40" fillId="0" borderId="5" xfId="0" applyFont="1" applyBorder="1" applyAlignment="1">
      <alignment horizontal="center" vertical="center"/>
    </xf>
    <xf numFmtId="0" fontId="42" fillId="0" borderId="7" xfId="0" applyFont="1" applyBorder="1" applyAlignment="1">
      <alignment horizontal="center" vertical="center"/>
    </xf>
    <xf numFmtId="0" fontId="42" fillId="0" borderId="3" xfId="0" applyFont="1" applyBorder="1" applyAlignment="1">
      <alignment horizontal="center" vertical="center"/>
    </xf>
    <xf numFmtId="0" fontId="38" fillId="5" borderId="10" xfId="0" applyFont="1" applyFill="1" applyBorder="1" applyAlignment="1">
      <alignment horizontal="center" vertical="center"/>
    </xf>
    <xf numFmtId="0" fontId="40" fillId="0" borderId="0" xfId="0" applyFont="1" applyAlignment="1">
      <alignment horizontal="center" vertical="center" wrapText="1"/>
    </xf>
    <xf numFmtId="4" fontId="38" fillId="0" borderId="0" xfId="0" applyNumberFormat="1" applyFont="1" applyAlignment="1">
      <alignment horizontal="right"/>
    </xf>
    <xf numFmtId="4" fontId="40" fillId="0" borderId="0" xfId="0" applyNumberFormat="1" applyFont="1" applyAlignment="1">
      <alignment horizontal="right"/>
    </xf>
    <xf numFmtId="0" fontId="40" fillId="0" borderId="0" xfId="0" applyFont="1"/>
    <xf numFmtId="0" fontId="42" fillId="0" borderId="4" xfId="0" applyFont="1" applyBorder="1" applyAlignment="1">
      <alignment horizontal="center" vertical="center" wrapText="1"/>
    </xf>
    <xf numFmtId="0" fontId="38" fillId="6" borderId="10" xfId="0" applyFont="1" applyFill="1" applyBorder="1" applyAlignment="1">
      <alignment horizontal="left" vertical="center"/>
    </xf>
    <xf numFmtId="0" fontId="40" fillId="6" borderId="1" xfId="0" applyFont="1" applyFill="1" applyBorder="1"/>
    <xf numFmtId="4" fontId="38" fillId="6" borderId="1" xfId="0" applyNumberFormat="1" applyFont="1" applyFill="1" applyBorder="1" applyAlignment="1">
      <alignment horizontal="right"/>
    </xf>
    <xf numFmtId="4" fontId="38" fillId="6" borderId="3" xfId="0" applyNumberFormat="1" applyFont="1" applyFill="1" applyBorder="1" applyAlignment="1">
      <alignment horizontal="right"/>
    </xf>
    <xf numFmtId="4" fontId="38" fillId="6" borderId="1" xfId="0" applyNumberFormat="1" applyFont="1" applyFill="1" applyBorder="1" applyProtection="1">
      <protection locked="0"/>
    </xf>
    <xf numFmtId="4" fontId="38" fillId="6" borderId="1" xfId="0" applyNumberFormat="1" applyFont="1" applyFill="1" applyBorder="1"/>
    <xf numFmtId="49" fontId="42" fillId="0" borderId="1" xfId="0" applyNumberFormat="1" applyFont="1" applyBorder="1" applyAlignment="1">
      <alignment horizontal="center" vertical="center"/>
    </xf>
    <xf numFmtId="4" fontId="40" fillId="2" borderId="1" xfId="0" applyNumberFormat="1" applyFont="1" applyFill="1" applyBorder="1"/>
    <xf numFmtId="4" fontId="40" fillId="3" borderId="1" xfId="0" applyNumberFormat="1" applyFont="1" applyFill="1" applyBorder="1" applyAlignment="1">
      <alignment horizontal="right"/>
    </xf>
    <xf numFmtId="4" fontId="40" fillId="2" borderId="4" xfId="0" applyNumberFormat="1" applyFont="1" applyFill="1" applyBorder="1"/>
    <xf numFmtId="4" fontId="42" fillId="3" borderId="1" xfId="0" applyNumberFormat="1" applyFont="1" applyFill="1" applyBorder="1" applyAlignment="1">
      <alignment horizontal="right"/>
    </xf>
    <xf numFmtId="49" fontId="42" fillId="0" borderId="5" xfId="0" applyNumberFormat="1" applyFont="1" applyBorder="1" applyAlignment="1">
      <alignment horizontal="center" vertical="center"/>
    </xf>
    <xf numFmtId="4" fontId="40" fillId="2" borderId="8" xfId="0" applyNumberFormat="1" applyFont="1" applyFill="1" applyBorder="1"/>
    <xf numFmtId="4" fontId="40" fillId="2" borderId="2" xfId="0" applyNumberFormat="1" applyFont="1" applyFill="1" applyBorder="1"/>
    <xf numFmtId="4" fontId="40" fillId="2" borderId="9" xfId="0" applyNumberFormat="1" applyFont="1" applyFill="1" applyBorder="1"/>
    <xf numFmtId="49" fontId="42" fillId="0" borderId="3" xfId="0" applyNumberFormat="1" applyFont="1" applyBorder="1" applyAlignment="1">
      <alignment horizontal="center" vertical="center"/>
    </xf>
    <xf numFmtId="4" fontId="40" fillId="2" borderId="11" xfId="0" applyNumberFormat="1" applyFont="1" applyFill="1" applyBorder="1"/>
    <xf numFmtId="4" fontId="40" fillId="2" borderId="3" xfId="0" applyNumberFormat="1" applyFont="1" applyFill="1" applyBorder="1"/>
    <xf numFmtId="4" fontId="40" fillId="0" borderId="1" xfId="0" applyNumberFormat="1" applyFont="1" applyBorder="1" applyAlignment="1">
      <alignment horizontal="right"/>
    </xf>
    <xf numFmtId="0" fontId="38" fillId="6" borderId="1" xfId="0" applyFont="1" applyFill="1" applyBorder="1" applyAlignment="1">
      <alignment horizontal="left" vertical="center"/>
    </xf>
    <xf numFmtId="4" fontId="40" fillId="6" borderId="1" xfId="0" applyNumberFormat="1" applyFont="1" applyFill="1" applyBorder="1"/>
    <xf numFmtId="4" fontId="38" fillId="6" borderId="10" xfId="0" applyNumberFormat="1" applyFont="1" applyFill="1" applyBorder="1" applyAlignment="1">
      <alignment horizontal="right"/>
    </xf>
    <xf numFmtId="0" fontId="42" fillId="0" borderId="0" xfId="0" applyFont="1"/>
    <xf numFmtId="0" fontId="38" fillId="5" borderId="1" xfId="0" applyFont="1" applyFill="1" applyBorder="1" applyAlignment="1">
      <alignment horizontal="left" vertical="center"/>
    </xf>
    <xf numFmtId="4" fontId="40" fillId="5" borderId="1" xfId="0" applyNumberFormat="1" applyFont="1" applyFill="1" applyBorder="1"/>
    <xf numFmtId="4" fontId="38" fillId="5" borderId="1" xfId="0" applyNumberFormat="1" applyFont="1" applyFill="1" applyBorder="1" applyAlignment="1">
      <alignment horizontal="right"/>
    </xf>
    <xf numFmtId="4" fontId="38" fillId="5" borderId="3" xfId="0" applyNumberFormat="1" applyFont="1" applyFill="1" applyBorder="1" applyAlignment="1">
      <alignment horizontal="right"/>
    </xf>
    <xf numFmtId="0" fontId="40" fillId="0" borderId="0" xfId="0" applyFont="1" applyAlignment="1">
      <alignment horizontal="center" vertical="center"/>
    </xf>
    <xf numFmtId="49" fontId="42" fillId="0" borderId="0" xfId="0" applyNumberFormat="1" applyFont="1" applyAlignment="1">
      <alignment horizontal="center" vertical="center"/>
    </xf>
    <xf numFmtId="4" fontId="40" fillId="2" borderId="0" xfId="0" applyNumberFormat="1" applyFont="1" applyFill="1"/>
    <xf numFmtId="0" fontId="38" fillId="0" borderId="0" xfId="0" applyFont="1" applyAlignment="1">
      <alignment horizontal="left" vertical="center"/>
    </xf>
    <xf numFmtId="0" fontId="40" fillId="0" borderId="0" xfId="0" applyFont="1" applyAlignment="1">
      <alignment wrapText="1"/>
    </xf>
    <xf numFmtId="0" fontId="40" fillId="0" borderId="0" xfId="0" applyFont="1" applyAlignment="1">
      <alignment vertical="center"/>
    </xf>
    <xf numFmtId="0" fontId="40" fillId="0" borderId="12" xfId="0" applyFont="1" applyBorder="1"/>
    <xf numFmtId="4" fontId="38" fillId="6" borderId="7" xfId="0" applyNumberFormat="1" applyFont="1" applyFill="1" applyBorder="1" applyAlignment="1">
      <alignment horizontal="right"/>
    </xf>
    <xf numFmtId="0" fontId="38" fillId="0" borderId="1" xfId="0" applyFont="1" applyBorder="1" applyAlignment="1">
      <alignment horizontal="center"/>
    </xf>
    <xf numFmtId="0" fontId="38" fillId="0" borderId="1" xfId="0" applyFont="1" applyBorder="1" applyAlignment="1">
      <alignment horizontal="center" vertical="center"/>
    </xf>
    <xf numFmtId="4" fontId="19" fillId="5" borderId="3" xfId="0" applyNumberFormat="1" applyFont="1" applyFill="1" applyBorder="1" applyAlignment="1">
      <alignment horizontal="right"/>
    </xf>
    <xf numFmtId="4" fontId="45" fillId="3" borderId="1" xfId="0" applyNumberFormat="1" applyFont="1" applyFill="1" applyBorder="1" applyAlignment="1">
      <alignment horizontal="right"/>
    </xf>
    <xf numFmtId="0" fontId="45" fillId="0" borderId="12" xfId="0" applyFont="1" applyBorder="1"/>
    <xf numFmtId="4" fontId="46" fillId="3" borderId="1" xfId="0" applyNumberFormat="1" applyFont="1" applyFill="1" applyBorder="1" applyAlignment="1">
      <alignment horizontal="right"/>
    </xf>
    <xf numFmtId="4" fontId="45" fillId="0" borderId="1" xfId="0" applyNumberFormat="1" applyFont="1" applyBorder="1" applyAlignment="1">
      <alignment horizontal="right"/>
    </xf>
    <xf numFmtId="0" fontId="22" fillId="0" borderId="0" xfId="0" applyFont="1" applyAlignment="1">
      <alignment horizontal="left" vertical="center" wrapText="1"/>
    </xf>
    <xf numFmtId="0" fontId="22" fillId="0" borderId="0" xfId="0" applyFont="1" applyAlignment="1">
      <alignment vertical="center" wrapText="1"/>
    </xf>
    <xf numFmtId="0" fontId="0" fillId="0" borderId="0" xfId="0" applyAlignment="1">
      <alignment vertical="center" wrapText="1"/>
    </xf>
    <xf numFmtId="0" fontId="22" fillId="0" borderId="6"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0" xfId="0" applyFont="1" applyAlignment="1">
      <alignment horizontal="left" vertical="center"/>
    </xf>
    <xf numFmtId="0" fontId="0" fillId="0" borderId="0" xfId="0"/>
    <xf numFmtId="0" fontId="21" fillId="2" borderId="1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34" fillId="0" borderId="0" xfId="1" applyFont="1" applyAlignment="1" applyProtection="1">
      <alignment horizontal="left" vertical="center"/>
    </xf>
    <xf numFmtId="0" fontId="20" fillId="0" borderId="0" xfId="0" applyFont="1"/>
    <xf numFmtId="0" fontId="26"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3" xfId="0" applyFont="1" applyBorder="1" applyAlignment="1">
      <alignment horizontal="center" vertical="center" wrapText="1"/>
    </xf>
    <xf numFmtId="0" fontId="21" fillId="0" borderId="0" xfId="0" applyFont="1" applyAlignment="1">
      <alignment horizontal="left" vertical="center"/>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30" fillId="0" borderId="0" xfId="0" applyFont="1" applyAlignment="1">
      <alignment horizontal="left" vertical="center" wrapText="1"/>
    </xf>
    <xf numFmtId="0" fontId="0" fillId="0" borderId="0" xfId="0" applyAlignment="1">
      <alignment horizontal="left"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0" borderId="1" xfId="0" applyFont="1" applyBorder="1" applyAlignment="1">
      <alignment horizontal="center"/>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37" fillId="0" borderId="0" xfId="0" applyFont="1"/>
    <xf numFmtId="0" fontId="36" fillId="0" borderId="0" xfId="0" applyFont="1"/>
    <xf numFmtId="0" fontId="38" fillId="2" borderId="9" xfId="0" applyFont="1" applyFill="1" applyBorder="1" applyAlignment="1">
      <alignment horizontal="center" vertical="center" wrapText="1"/>
    </xf>
    <xf numFmtId="0" fontId="40" fillId="0" borderId="10" xfId="0" applyFont="1" applyBorder="1" applyAlignment="1">
      <alignment horizontal="center"/>
    </xf>
    <xf numFmtId="0" fontId="38" fillId="0" borderId="11" xfId="0" applyFont="1" applyBorder="1" applyAlignment="1">
      <alignment horizontal="left" vertical="top" wrapText="1"/>
    </xf>
    <xf numFmtId="0" fontId="40" fillId="0" borderId="11" xfId="0" applyFont="1" applyBorder="1"/>
    <xf numFmtId="0" fontId="40" fillId="0" borderId="5"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6" xfId="0" applyFont="1" applyBorder="1" applyAlignment="1">
      <alignment horizontal="center" vertical="center" wrapText="1"/>
    </xf>
    <xf numFmtId="0" fontId="21" fillId="2" borderId="1" xfId="0" applyFont="1" applyFill="1" applyBorder="1" applyAlignment="1">
      <alignment horizontal="left" vertical="center" wrapText="1"/>
    </xf>
    <xf numFmtId="0" fontId="24" fillId="0" borderId="0" xfId="0" applyFont="1" applyAlignment="1">
      <alignment horizontal="left" vertical="center" wrapText="1"/>
    </xf>
    <xf numFmtId="0" fontId="21" fillId="0" borderId="5" xfId="0" applyFont="1" applyBorder="1" applyAlignment="1">
      <alignment horizontal="center" vertical="center" wrapText="1"/>
    </xf>
    <xf numFmtId="0" fontId="22" fillId="0" borderId="10" xfId="0" applyFont="1" applyBorder="1" applyAlignment="1">
      <alignment horizontal="left" vertical="center"/>
    </xf>
    <xf numFmtId="0" fontId="22" fillId="0" borderId="4" xfId="0" applyFont="1" applyBorder="1" applyAlignment="1">
      <alignment horizontal="left" vertical="center"/>
    </xf>
    <xf numFmtId="0" fontId="19" fillId="4" borderId="10"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22" fillId="0" borderId="10" xfId="0" applyFont="1" applyBorder="1" applyAlignment="1">
      <alignment horizontal="left" vertical="center" wrapText="1"/>
    </xf>
    <xf numFmtId="0" fontId="22" fillId="0" borderId="4" xfId="0" applyFont="1" applyBorder="1" applyAlignment="1">
      <alignment horizontal="left" vertical="center" wrapText="1"/>
    </xf>
    <xf numFmtId="0" fontId="13" fillId="3" borderId="0" xfId="0" applyFont="1" applyFill="1" applyAlignment="1">
      <alignment horizontal="left" vertical="center" wrapText="1"/>
    </xf>
    <xf numFmtId="0" fontId="13" fillId="3" borderId="0" xfId="0" applyFont="1" applyFill="1" applyAlignment="1">
      <alignment horizontal="left" wrapText="1"/>
    </xf>
    <xf numFmtId="0" fontId="22" fillId="0" borderId="3" xfId="0" applyFont="1" applyBorder="1" applyAlignment="1">
      <alignment horizontal="left" vertical="center" wrapText="1"/>
    </xf>
    <xf numFmtId="0" fontId="16" fillId="3" borderId="15" xfId="0" applyFont="1" applyFill="1" applyBorder="1" applyAlignment="1" applyProtection="1">
      <alignment horizontal="center" vertical="center" wrapText="1"/>
      <protection locked="0"/>
    </xf>
    <xf numFmtId="0" fontId="20" fillId="3" borderId="8"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0" fillId="0" borderId="3" xfId="0" applyBorder="1" applyAlignment="1">
      <alignment horizontal="center" vertical="center" wrapText="1"/>
    </xf>
    <xf numFmtId="0" fontId="8" fillId="2" borderId="1" xfId="0" applyFont="1" applyFill="1" applyBorder="1" applyAlignment="1">
      <alignment horizontal="center" vertical="center" wrapText="1"/>
    </xf>
    <xf numFmtId="0" fontId="38" fillId="0" borderId="0" xfId="0" applyFont="1" applyAlignment="1">
      <alignment horizontal="left" vertical="center"/>
    </xf>
    <xf numFmtId="0" fontId="40" fillId="0" borderId="0" xfId="1" applyFont="1" applyAlignment="1" applyProtection="1">
      <alignment horizontal="left" vertical="center" wrapText="1"/>
    </xf>
    <xf numFmtId="0" fontId="44" fillId="0" borderId="0" xfId="1" applyFont="1" applyAlignment="1" applyProtection="1">
      <alignment horizontal="left" vertical="center"/>
    </xf>
    <xf numFmtId="0" fontId="26" fillId="0" borderId="0" xfId="1" applyFont="1" applyAlignment="1" applyProtection="1">
      <alignment horizontal="left"/>
    </xf>
    <xf numFmtId="0" fontId="26" fillId="0" borderId="0" xfId="0" applyFont="1" applyAlignment="1">
      <alignment horizontal="left" vertical="center" wrapText="1"/>
    </xf>
  </cellXfs>
  <cellStyles count="2">
    <cellStyle name="Κανονικό" xfId="0" builtinId="0"/>
    <cellStyle name="Υπερ-σύνδεση"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l-GR" sz="1600" b="1"/>
              <a:t>Απολήψεις υδάτων κατά πηγή και κατά κλάδο</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0.10683075601900757"/>
          <c:y val="7.0997001453646347E-2"/>
          <c:w val="0.87815805758471632"/>
          <c:h val="0.83279499147230318"/>
        </c:manualLayout>
      </c:layout>
      <c:barChart>
        <c:barDir val="col"/>
        <c:grouping val="stacked"/>
        <c:varyColors val="0"/>
        <c:ser>
          <c:idx val="0"/>
          <c:order val="0"/>
          <c:tx>
            <c:strRef>
              <c:f>'GR πίνακας 1'!$A$6:$A$17</c:f>
              <c:strCache>
                <c:ptCount val="1"/>
                <c:pt idx="0">
                  <c:v>Γλυκά επιφανειακά ύδατα</c:v>
                </c:pt>
              </c:strCache>
            </c:strRef>
          </c:tx>
          <c:spPr>
            <a:solidFill>
              <a:schemeClr val="accent4">
                <a:lumMod val="50000"/>
              </a:schemeClr>
            </a:solidFill>
            <a:ln>
              <a:noFill/>
            </a:ln>
            <a:effectLst/>
          </c:spPr>
          <c:invertIfNegative val="0"/>
          <c:dLbls>
            <c:dLbl>
              <c:idx val="0"/>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l-GR"/>
                </a:p>
              </c:txPr>
              <c:showLegendKey val="0"/>
              <c:showVal val="1"/>
              <c:showCatName val="0"/>
              <c:showSerName val="0"/>
              <c:showPercent val="0"/>
              <c:showBubbleSize val="0"/>
              <c:extLst>
                <c:ext xmlns:c15="http://schemas.microsoft.com/office/drawing/2012/chart" uri="{CE6537A1-D6FC-4f65-9D91-7224C49458BB}">
                  <c15:layout>
                    <c:manualLayout>
                      <c:w val="6.2655151976970622E-2"/>
                      <c:h val="2.9100293550157787E-2"/>
                    </c:manualLayout>
                  </c15:layout>
                </c:ext>
                <c:ext xmlns:c16="http://schemas.microsoft.com/office/drawing/2014/chart" uri="{C3380CC4-5D6E-409C-BE32-E72D297353CC}">
                  <c16:uniqueId val="{00000000-1048-46F2-BD96-8FF3A22111B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 πίνακας 1'!$P$5:$Z$5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 πίνακας 1'!$P$6:$Z$6</c:f>
              <c:numCache>
                <c:formatCode>#,##0.00</c:formatCode>
                <c:ptCount val="11"/>
                <c:pt idx="0">
                  <c:v>4409.54</c:v>
                </c:pt>
                <c:pt idx="1">
                  <c:v>4414.76</c:v>
                </c:pt>
                <c:pt idx="2">
                  <c:v>4414.83</c:v>
                </c:pt>
                <c:pt idx="3">
                  <c:v>4401.22</c:v>
                </c:pt>
                <c:pt idx="4">
                  <c:v>4403.07</c:v>
                </c:pt>
                <c:pt idx="5">
                  <c:v>3903.674</c:v>
                </c:pt>
                <c:pt idx="6">
                  <c:v>3900.634</c:v>
                </c:pt>
                <c:pt idx="7">
                  <c:v>3897.5940000000001</c:v>
                </c:pt>
                <c:pt idx="8">
                  <c:v>3886.8649999999998</c:v>
                </c:pt>
                <c:pt idx="9">
                  <c:v>3898.7</c:v>
                </c:pt>
                <c:pt idx="10">
                  <c:v>3863.5956680000004</c:v>
                </c:pt>
              </c:numCache>
            </c:numRef>
          </c:val>
          <c:extLst>
            <c:ext xmlns:c16="http://schemas.microsoft.com/office/drawing/2014/chart" uri="{C3380CC4-5D6E-409C-BE32-E72D297353CC}">
              <c16:uniqueId val="{00000001-1048-46F2-BD96-8FF3A22111B7}"/>
            </c:ext>
          </c:extLst>
        </c:ser>
        <c:ser>
          <c:idx val="1"/>
          <c:order val="1"/>
          <c:tx>
            <c:strRef>
              <c:f>'GR πίνακας 1'!$A$18:$A$29</c:f>
              <c:strCache>
                <c:ptCount val="1"/>
                <c:pt idx="0">
                  <c:v>Γλυκά υπόγεια ύδατα </c:v>
                </c:pt>
              </c:strCache>
            </c:strRef>
          </c:tx>
          <c:spPr>
            <a:solidFill>
              <a:schemeClr val="accent5">
                <a:lumMod val="75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 πίνακας 1'!$P$5:$Z$5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 πίνακας 1'!$P$18:$Z$18</c:f>
              <c:numCache>
                <c:formatCode>#,##0.00</c:formatCode>
                <c:ptCount val="11"/>
                <c:pt idx="0">
                  <c:v>5618.51</c:v>
                </c:pt>
                <c:pt idx="1">
                  <c:v>5614.8</c:v>
                </c:pt>
                <c:pt idx="2">
                  <c:v>5613.12</c:v>
                </c:pt>
                <c:pt idx="3">
                  <c:v>5608.21</c:v>
                </c:pt>
                <c:pt idx="4">
                  <c:v>5609.62</c:v>
                </c:pt>
                <c:pt idx="5">
                  <c:v>6231.94</c:v>
                </c:pt>
                <c:pt idx="6">
                  <c:v>6233.2489999999998</c:v>
                </c:pt>
                <c:pt idx="7">
                  <c:v>6225.1890000000003</c:v>
                </c:pt>
                <c:pt idx="8">
                  <c:v>6228.348</c:v>
                </c:pt>
                <c:pt idx="9">
                  <c:v>6223.38</c:v>
                </c:pt>
                <c:pt idx="10">
                  <c:v>6223.7104515399997</c:v>
                </c:pt>
              </c:numCache>
            </c:numRef>
          </c:val>
          <c:extLst>
            <c:ext xmlns:c16="http://schemas.microsoft.com/office/drawing/2014/chart" uri="{C3380CC4-5D6E-409C-BE32-E72D297353CC}">
              <c16:uniqueId val="{00000002-1048-46F2-BD96-8FF3A22111B7}"/>
            </c:ext>
          </c:extLst>
        </c:ser>
        <c:dLbls>
          <c:showLegendKey val="0"/>
          <c:showVal val="1"/>
          <c:showCatName val="0"/>
          <c:showSerName val="0"/>
          <c:showPercent val="0"/>
          <c:showBubbleSize val="0"/>
        </c:dLbls>
        <c:gapWidth val="65"/>
        <c:overlap val="100"/>
        <c:axId val="563998376"/>
        <c:axId val="563996216"/>
      </c:barChart>
      <c:lineChart>
        <c:grouping val="standard"/>
        <c:varyColors val="0"/>
        <c:ser>
          <c:idx val="2"/>
          <c:order val="2"/>
          <c:tx>
            <c:strRef>
              <c:f>'GR πίνακας 1'!$A$31:$A$42</c:f>
              <c:strCache>
                <c:ptCount val="1"/>
                <c:pt idx="0">
                  <c:v>Γλυκά ύδατα - ΣΥΝΟΛΟ</c:v>
                </c:pt>
              </c:strCache>
            </c:strRef>
          </c:tx>
          <c:spPr>
            <a:ln w="28575" cap="rnd">
              <a:solidFill>
                <a:schemeClr val="tx1"/>
              </a:solidFill>
              <a:round/>
            </a:ln>
            <a:effectLst/>
          </c:spPr>
          <c:marker>
            <c:symbol val="circle"/>
            <c:size val="6"/>
            <c:spPr>
              <a:pattFill prst="pct5">
                <a:fgClr>
                  <a:schemeClr val="accent4">
                    <a:lumMod val="50000"/>
                  </a:schemeClr>
                </a:fgClr>
                <a:bgClr>
                  <a:schemeClr val="bg1"/>
                </a:bgClr>
              </a:pattFill>
              <a:ln w="9525">
                <a:solidFill>
                  <a:schemeClr val="tx1"/>
                </a:solidFill>
              </a:ln>
              <a:effectLst/>
            </c:spPr>
          </c:marker>
          <c:dLbls>
            <c:dLbl>
              <c:idx val="0"/>
              <c:tx>
                <c:rich>
                  <a:bodyPr/>
                  <a:lstStyle/>
                  <a:p>
                    <a:fld id="{9F29D00E-DA36-45CD-B51C-5A94393C7C5C}" type="VALUE">
                      <a:rPr lang="en-US" baseline="0">
                        <a:solidFill>
                          <a:schemeClr val="bg1"/>
                        </a:solidFill>
                      </a:rPr>
                      <a:pPr/>
                      <a:t>[ΤΙΜΗ]</a:t>
                    </a:fld>
                    <a:endParaRPr lang="el-GR"/>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048-46F2-BD96-8FF3A22111B7}"/>
                </c:ext>
              </c:extLst>
            </c:dLbl>
            <c:numFmt formatCode="#,##0" sourceLinked="0"/>
            <c:spPr>
              <a:solidFill>
                <a:schemeClr val="tx1">
                  <a:lumMod val="95000"/>
                  <a:lumOff val="5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bg1"/>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downArrow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Lit>
          </c:cat>
          <c:val>
            <c:numRef>
              <c:f>'GR πίνακας 1'!$P$31:$Z$31</c:f>
              <c:numCache>
                <c:formatCode>#,##0.00</c:formatCode>
                <c:ptCount val="11"/>
                <c:pt idx="0">
                  <c:v>10028.049999999999</c:v>
                </c:pt>
                <c:pt idx="1">
                  <c:v>10029.560000000001</c:v>
                </c:pt>
                <c:pt idx="2">
                  <c:v>10027.950000000001</c:v>
                </c:pt>
                <c:pt idx="3">
                  <c:v>10009.43</c:v>
                </c:pt>
                <c:pt idx="4">
                  <c:v>10012.689999999999</c:v>
                </c:pt>
                <c:pt idx="5">
                  <c:v>10135.614</c:v>
                </c:pt>
                <c:pt idx="6">
                  <c:v>10133.883</c:v>
                </c:pt>
                <c:pt idx="7">
                  <c:v>10122.782999999999</c:v>
                </c:pt>
                <c:pt idx="8">
                  <c:v>10115.213</c:v>
                </c:pt>
                <c:pt idx="9">
                  <c:v>10122.08</c:v>
                </c:pt>
                <c:pt idx="10">
                  <c:v>10087.306119540001</c:v>
                </c:pt>
              </c:numCache>
            </c:numRef>
          </c:val>
          <c:smooth val="0"/>
          <c:extLst>
            <c:ext xmlns:c16="http://schemas.microsoft.com/office/drawing/2014/chart" uri="{C3380CC4-5D6E-409C-BE32-E72D297353CC}">
              <c16:uniqueId val="{00000004-1048-46F2-BD96-8FF3A22111B7}"/>
            </c:ext>
          </c:extLst>
        </c:ser>
        <c:dLbls>
          <c:showLegendKey val="0"/>
          <c:showVal val="1"/>
          <c:showCatName val="0"/>
          <c:showSerName val="0"/>
          <c:showPercent val="0"/>
          <c:showBubbleSize val="0"/>
        </c:dLbls>
        <c:marker val="1"/>
        <c:smooth val="0"/>
        <c:axId val="563998376"/>
        <c:axId val="563996216"/>
      </c:lineChart>
      <c:catAx>
        <c:axId val="56399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563996216"/>
        <c:crosses val="autoZero"/>
        <c:auto val="1"/>
        <c:lblAlgn val="ctr"/>
        <c:lblOffset val="100"/>
        <c:noMultiLvlLbl val="0"/>
      </c:catAx>
      <c:valAx>
        <c:axId val="5639962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 Σε 10</a:t>
                </a:r>
                <a:r>
                  <a:rPr lang="el-GR" baseline="30000"/>
                  <a:t>6</a:t>
                </a:r>
                <a:r>
                  <a:rPr lang="el-GR"/>
                  <a:t> </a:t>
                </a:r>
                <a:r>
                  <a:rPr lang="en-US"/>
                  <a:t>m</a:t>
                </a:r>
                <a:r>
                  <a:rPr lang="en-US" baseline="30000"/>
                  <a:t>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l-GR"/>
            </a:p>
          </c:txPr>
        </c:title>
        <c:numFmt formatCode="#,##0.00" sourceLinked="1"/>
        <c:majorTickMark val="none"/>
        <c:minorTickMark val="none"/>
        <c:tickLblPos val="nextTo"/>
        <c:spPr>
          <a:noFill/>
          <a:ln>
            <a:solidFill>
              <a:sysClr val="window" lastClr="FFFFFF">
                <a:lumMod val="85000"/>
              </a:sys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56399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26C7D60-16F9-48E9-A350-C610895BFDFC}">
  <sheetPr/>
  <sheetViews>
    <sheetView zoomScale="12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6393" cy="6081947"/>
    <xdr:graphicFrame macro="">
      <xdr:nvGraphicFramePr>
        <xdr:cNvPr id="2" name="Γράφημα 1">
          <a:extLst>
            <a:ext uri="{FF2B5EF4-FFF2-40B4-BE49-F238E27FC236}">
              <a16:creationId xmlns:a16="http://schemas.microsoft.com/office/drawing/2014/main" id="{F6848593-C15D-A170-5714-5390651B1CC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eodata.gov.gr/dataset/udatika-diamerismata-eidike-grammateia-udat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cs.gr/el/statistics/-/publication/SOP0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
  <sheetViews>
    <sheetView workbookViewId="0">
      <selection activeCell="M3" sqref="M3"/>
    </sheetView>
  </sheetViews>
  <sheetFormatPr defaultRowHeight="12.75" x14ac:dyDescent="0.2"/>
  <cols>
    <col min="1" max="1" width="16.28515625" customWidth="1"/>
    <col min="2" max="2" width="19.5703125" style="11" customWidth="1"/>
    <col min="3" max="3" width="7.28515625" style="15" customWidth="1"/>
    <col min="4" max="4" width="8.140625" style="11" hidden="1" customWidth="1"/>
    <col min="5" max="11" width="9.7109375" style="11" customWidth="1"/>
    <col min="12" max="12" width="16.28515625" style="11" customWidth="1"/>
    <col min="13" max="13" width="19.5703125" style="11" customWidth="1"/>
    <col min="14" max="14" width="7.28515625" style="11" customWidth="1"/>
    <col min="15" max="21" width="9.7109375" style="11" customWidth="1"/>
  </cols>
  <sheetData>
    <row r="1" spans="1:21" ht="7.15" customHeight="1" x14ac:dyDescent="0.2">
      <c r="A1" s="167" t="s">
        <v>94</v>
      </c>
      <c r="B1" s="168"/>
      <c r="C1" s="168"/>
      <c r="D1" s="69"/>
      <c r="E1" s="69"/>
    </row>
    <row r="2" spans="1:21" ht="15.6" customHeight="1" x14ac:dyDescent="0.2">
      <c r="A2" s="168"/>
      <c r="B2" s="168"/>
      <c r="C2" s="168"/>
      <c r="D2" s="69"/>
      <c r="E2" s="69"/>
    </row>
    <row r="3" spans="1:21" ht="30.6" customHeight="1" x14ac:dyDescent="0.2">
      <c r="A3" s="168"/>
      <c r="B3" s="168"/>
      <c r="C3" s="168"/>
      <c r="D3" s="70"/>
      <c r="E3" s="69"/>
    </row>
    <row r="4" spans="1:21" ht="16.899999999999999" customHeight="1" x14ac:dyDescent="0.2">
      <c r="A4" s="76" t="s">
        <v>43</v>
      </c>
      <c r="B4" s="77"/>
      <c r="C4" s="77"/>
      <c r="D4" s="169" t="s">
        <v>2</v>
      </c>
      <c r="E4" s="59" t="s">
        <v>73</v>
      </c>
      <c r="F4" s="74" t="s">
        <v>74</v>
      </c>
      <c r="G4" s="59" t="s">
        <v>75</v>
      </c>
      <c r="H4" s="59" t="s">
        <v>76</v>
      </c>
      <c r="I4" s="59" t="s">
        <v>77</v>
      </c>
      <c r="J4" s="59" t="s">
        <v>78</v>
      </c>
      <c r="K4" s="59" t="s">
        <v>79</v>
      </c>
      <c r="L4" s="78"/>
      <c r="M4" s="78"/>
      <c r="N4" s="77"/>
      <c r="O4" s="59" t="s">
        <v>80</v>
      </c>
      <c r="P4" s="59" t="s">
        <v>81</v>
      </c>
      <c r="Q4" s="59" t="s">
        <v>82</v>
      </c>
      <c r="R4" s="59" t="s">
        <v>83</v>
      </c>
      <c r="S4" s="59" t="s">
        <v>84</v>
      </c>
      <c r="T4" s="59" t="s">
        <v>85</v>
      </c>
      <c r="U4" s="59" t="s">
        <v>86</v>
      </c>
    </row>
    <row r="5" spans="1:21" ht="16.899999999999999" customHeight="1" x14ac:dyDescent="0.2">
      <c r="A5" s="73"/>
      <c r="B5" s="67"/>
      <c r="C5" s="67"/>
      <c r="D5" s="170"/>
      <c r="E5" s="172" t="s">
        <v>46</v>
      </c>
      <c r="F5" s="165" t="s">
        <v>47</v>
      </c>
      <c r="G5" s="165" t="s">
        <v>48</v>
      </c>
      <c r="H5" s="165" t="s">
        <v>49</v>
      </c>
      <c r="I5" s="165" t="s">
        <v>55</v>
      </c>
      <c r="J5" s="165" t="s">
        <v>50</v>
      </c>
      <c r="K5" s="165" t="s">
        <v>51</v>
      </c>
      <c r="L5" s="73"/>
      <c r="M5" s="79"/>
      <c r="N5" s="67"/>
      <c r="O5" s="165" t="s">
        <v>52</v>
      </c>
      <c r="P5" s="165" t="s">
        <v>53</v>
      </c>
      <c r="Q5" s="165" t="s">
        <v>54</v>
      </c>
      <c r="R5" s="165" t="s">
        <v>56</v>
      </c>
      <c r="S5" s="165" t="s">
        <v>57</v>
      </c>
      <c r="T5" s="165" t="s">
        <v>58</v>
      </c>
      <c r="U5" s="165" t="s">
        <v>59</v>
      </c>
    </row>
    <row r="6" spans="1:21" s="1" customFormat="1" ht="15.6" customHeight="1" x14ac:dyDescent="0.2">
      <c r="A6" s="71" t="s">
        <v>44</v>
      </c>
      <c r="B6" s="71" t="s">
        <v>45</v>
      </c>
      <c r="C6" s="72" t="s">
        <v>42</v>
      </c>
      <c r="D6" s="171"/>
      <c r="E6" s="173"/>
      <c r="F6" s="166"/>
      <c r="G6" s="166"/>
      <c r="H6" s="166"/>
      <c r="I6" s="166"/>
      <c r="J6" s="166"/>
      <c r="K6" s="166"/>
      <c r="L6" s="71" t="s">
        <v>44</v>
      </c>
      <c r="M6" s="71" t="s">
        <v>45</v>
      </c>
      <c r="N6" s="72" t="s">
        <v>42</v>
      </c>
      <c r="O6" s="166"/>
      <c r="P6" s="166"/>
      <c r="Q6" s="166"/>
      <c r="R6" s="166"/>
      <c r="S6" s="166"/>
      <c r="T6" s="166"/>
      <c r="U6" s="166"/>
    </row>
    <row r="7" spans="1:21" ht="15.6" customHeight="1" x14ac:dyDescent="0.2">
      <c r="A7" s="160" t="s">
        <v>9</v>
      </c>
      <c r="B7" s="58" t="s">
        <v>12</v>
      </c>
      <c r="C7" s="58"/>
      <c r="D7" s="12"/>
      <c r="E7" s="61">
        <f t="shared" ref="E7:O7" si="0">SUM(E8:E9)</f>
        <v>131.07</v>
      </c>
      <c r="F7" s="26">
        <f t="shared" si="0"/>
        <v>360.67</v>
      </c>
      <c r="G7" s="26">
        <f t="shared" si="0"/>
        <v>244.71</v>
      </c>
      <c r="H7" s="26">
        <f t="shared" si="0"/>
        <v>908</v>
      </c>
      <c r="I7" s="26">
        <f t="shared" si="0"/>
        <v>218.5</v>
      </c>
      <c r="J7" s="26">
        <f t="shared" si="0"/>
        <v>0</v>
      </c>
      <c r="K7" s="26">
        <f t="shared" si="0"/>
        <v>251.86999999999998</v>
      </c>
      <c r="L7" s="160" t="s">
        <v>9</v>
      </c>
      <c r="M7" s="58" t="s">
        <v>12</v>
      </c>
      <c r="N7" s="58"/>
      <c r="O7" s="26">
        <f t="shared" si="0"/>
        <v>89</v>
      </c>
      <c r="P7" s="26">
        <f>SUM(P8,P9,P13)</f>
        <v>543.82999999999993</v>
      </c>
      <c r="Q7" s="26">
        <f>SUM(Q8,Q9,Q13)</f>
        <v>470.97999999999996</v>
      </c>
      <c r="R7" s="26">
        <f>SUM(R8:R9)</f>
        <v>617.29999999999995</v>
      </c>
      <c r="S7" s="26">
        <f>SUM(S8:S9)</f>
        <v>347.14</v>
      </c>
      <c r="T7" s="26">
        <f>SUM(T8,T9,T13)</f>
        <v>40.4</v>
      </c>
      <c r="U7" s="26">
        <f>SUM(U8,U9,U13)</f>
        <v>22.02</v>
      </c>
    </row>
    <row r="8" spans="1:21" ht="15.6" customHeight="1" x14ac:dyDescent="0.2">
      <c r="A8" s="161"/>
      <c r="B8" s="44" t="s">
        <v>5</v>
      </c>
      <c r="C8" s="35"/>
      <c r="D8" s="13"/>
      <c r="E8" s="60">
        <v>0</v>
      </c>
      <c r="F8" s="39">
        <v>30</v>
      </c>
      <c r="G8" s="39">
        <v>0</v>
      </c>
      <c r="H8" s="39">
        <v>445</v>
      </c>
      <c r="I8" s="39">
        <v>4.3</v>
      </c>
      <c r="J8" s="39">
        <v>0</v>
      </c>
      <c r="K8" s="39">
        <v>9.67</v>
      </c>
      <c r="L8" s="161"/>
      <c r="M8" s="44" t="s">
        <v>5</v>
      </c>
      <c r="N8" s="35"/>
      <c r="O8" s="39">
        <v>0</v>
      </c>
      <c r="P8" s="39">
        <v>97.53</v>
      </c>
      <c r="Q8" s="39">
        <v>7.77</v>
      </c>
      <c r="R8" s="39">
        <v>0</v>
      </c>
      <c r="S8" s="39">
        <v>10</v>
      </c>
      <c r="T8" s="39">
        <v>13.4</v>
      </c>
      <c r="U8" s="39">
        <v>10.83</v>
      </c>
    </row>
    <row r="9" spans="1:21" ht="15.6" customHeight="1" x14ac:dyDescent="0.2">
      <c r="A9" s="161"/>
      <c r="B9" s="57" t="s">
        <v>7</v>
      </c>
      <c r="C9" s="35" t="s">
        <v>0</v>
      </c>
      <c r="D9" s="37"/>
      <c r="E9" s="60">
        <v>131.07</v>
      </c>
      <c r="F9" s="39">
        <v>330.67</v>
      </c>
      <c r="G9" s="39">
        <v>244.71</v>
      </c>
      <c r="H9" s="39">
        <v>463</v>
      </c>
      <c r="I9" s="39">
        <v>214.2</v>
      </c>
      <c r="J9" s="39">
        <v>0</v>
      </c>
      <c r="K9" s="39">
        <v>242.2</v>
      </c>
      <c r="L9" s="161"/>
      <c r="M9" s="57" t="s">
        <v>7</v>
      </c>
      <c r="N9" s="35" t="s">
        <v>0</v>
      </c>
      <c r="O9" s="39">
        <v>89</v>
      </c>
      <c r="P9" s="39">
        <v>445.03</v>
      </c>
      <c r="Q9" s="39">
        <v>462.94</v>
      </c>
      <c r="R9" s="39">
        <v>617.29999999999995</v>
      </c>
      <c r="S9" s="39">
        <v>337.14</v>
      </c>
      <c r="T9" s="39">
        <v>27</v>
      </c>
      <c r="U9" s="39">
        <v>11.14</v>
      </c>
    </row>
    <row r="10" spans="1:21" ht="15.6" customHeight="1" x14ac:dyDescent="0.2">
      <c r="A10" s="161"/>
      <c r="B10" s="43" t="s">
        <v>3</v>
      </c>
      <c r="C10" s="35"/>
      <c r="D10" s="37"/>
      <c r="E10" s="60">
        <v>130.41999999999999</v>
      </c>
      <c r="F10" s="39">
        <v>329.41</v>
      </c>
      <c r="G10" s="39">
        <v>244</v>
      </c>
      <c r="H10" s="39">
        <v>463</v>
      </c>
      <c r="I10" s="39">
        <v>214.2</v>
      </c>
      <c r="J10" s="39">
        <v>0</v>
      </c>
      <c r="K10" s="39">
        <v>242.2</v>
      </c>
      <c r="L10" s="161"/>
      <c r="M10" s="43" t="s">
        <v>3</v>
      </c>
      <c r="N10" s="35"/>
      <c r="O10" s="39">
        <v>89</v>
      </c>
      <c r="P10" s="39">
        <v>445.03</v>
      </c>
      <c r="Q10" s="39">
        <v>462.94</v>
      </c>
      <c r="R10" s="39">
        <v>617.29999999999995</v>
      </c>
      <c r="S10" s="39">
        <v>337.14</v>
      </c>
      <c r="T10" s="39">
        <v>27</v>
      </c>
      <c r="U10" s="39">
        <v>11.14</v>
      </c>
    </row>
    <row r="11" spans="1:21" ht="15.6" customHeight="1" x14ac:dyDescent="0.2">
      <c r="A11" s="161"/>
      <c r="B11" s="43" t="s">
        <v>6</v>
      </c>
      <c r="C11" s="50"/>
      <c r="D11" s="51"/>
      <c r="E11" s="60" t="s">
        <v>60</v>
      </c>
      <c r="F11" s="60" t="s">
        <v>60</v>
      </c>
      <c r="G11" s="60" t="s">
        <v>60</v>
      </c>
      <c r="H11" s="60" t="s">
        <v>60</v>
      </c>
      <c r="I11" s="60" t="s">
        <v>60</v>
      </c>
      <c r="J11" s="60" t="s">
        <v>60</v>
      </c>
      <c r="K11" s="60" t="s">
        <v>60</v>
      </c>
      <c r="L11" s="161"/>
      <c r="M11" s="43" t="s">
        <v>6</v>
      </c>
      <c r="N11" s="50"/>
      <c r="O11" s="60" t="s">
        <v>60</v>
      </c>
      <c r="P11" s="60" t="s">
        <v>60</v>
      </c>
      <c r="Q11" s="60" t="s">
        <v>60</v>
      </c>
      <c r="R11" s="60" t="s">
        <v>60</v>
      </c>
      <c r="S11" s="60" t="s">
        <v>60</v>
      </c>
      <c r="T11" s="60" t="s">
        <v>60</v>
      </c>
      <c r="U11" s="60" t="s">
        <v>60</v>
      </c>
    </row>
    <row r="12" spans="1:21" ht="15.6" customHeight="1" x14ac:dyDescent="0.2">
      <c r="A12" s="161"/>
      <c r="B12" s="44" t="s">
        <v>61</v>
      </c>
      <c r="C12" s="50" t="s">
        <v>62</v>
      </c>
      <c r="D12" s="64"/>
      <c r="E12" s="60" t="s">
        <v>60</v>
      </c>
      <c r="F12" s="60" t="s">
        <v>60</v>
      </c>
      <c r="G12" s="60" t="s">
        <v>60</v>
      </c>
      <c r="H12" s="60" t="s">
        <v>60</v>
      </c>
      <c r="I12" s="60" t="s">
        <v>60</v>
      </c>
      <c r="J12" s="60" t="s">
        <v>60</v>
      </c>
      <c r="K12" s="60" t="s">
        <v>60</v>
      </c>
      <c r="L12" s="161"/>
      <c r="M12" s="44" t="s">
        <v>61</v>
      </c>
      <c r="N12" s="50" t="s">
        <v>62</v>
      </c>
      <c r="O12" s="60" t="s">
        <v>60</v>
      </c>
      <c r="P12" s="60" t="s">
        <v>60</v>
      </c>
      <c r="Q12" s="60" t="s">
        <v>60</v>
      </c>
      <c r="R12" s="60" t="s">
        <v>60</v>
      </c>
      <c r="S12" s="60" t="s">
        <v>60</v>
      </c>
      <c r="T12" s="60" t="s">
        <v>60</v>
      </c>
      <c r="U12" s="60" t="s">
        <v>60</v>
      </c>
    </row>
    <row r="13" spans="1:21" ht="15.6" customHeight="1" x14ac:dyDescent="0.2">
      <c r="A13" s="161"/>
      <c r="B13" s="55" t="s">
        <v>65</v>
      </c>
      <c r="C13" s="35" t="s">
        <v>66</v>
      </c>
      <c r="D13" s="54"/>
      <c r="E13" s="60" t="s">
        <v>60</v>
      </c>
      <c r="F13" s="60" t="s">
        <v>60</v>
      </c>
      <c r="G13" s="60" t="s">
        <v>60</v>
      </c>
      <c r="H13" s="60" t="s">
        <v>60</v>
      </c>
      <c r="I13" s="60" t="s">
        <v>60</v>
      </c>
      <c r="J13" s="60" t="s">
        <v>60</v>
      </c>
      <c r="K13" s="60" t="s">
        <v>60</v>
      </c>
      <c r="L13" s="161"/>
      <c r="M13" s="55" t="s">
        <v>65</v>
      </c>
      <c r="N13" s="35" t="s">
        <v>66</v>
      </c>
      <c r="O13" s="60" t="s">
        <v>60</v>
      </c>
      <c r="P13" s="39">
        <v>1.27</v>
      </c>
      <c r="Q13" s="39">
        <v>0.27</v>
      </c>
      <c r="R13" s="60" t="s">
        <v>60</v>
      </c>
      <c r="S13" s="60" t="s">
        <v>60</v>
      </c>
      <c r="T13" s="39">
        <v>0</v>
      </c>
      <c r="U13" s="39">
        <v>0.05</v>
      </c>
    </row>
    <row r="14" spans="1:21" ht="15.6" customHeight="1" x14ac:dyDescent="0.2">
      <c r="A14" s="161"/>
      <c r="B14" s="55" t="s">
        <v>64</v>
      </c>
      <c r="C14" s="53" t="s">
        <v>63</v>
      </c>
      <c r="D14" s="63"/>
      <c r="E14" s="60" t="s">
        <v>60</v>
      </c>
      <c r="F14" s="60" t="s">
        <v>60</v>
      </c>
      <c r="G14" s="60" t="s">
        <v>60</v>
      </c>
      <c r="H14" s="60" t="s">
        <v>60</v>
      </c>
      <c r="I14" s="60" t="s">
        <v>60</v>
      </c>
      <c r="J14" s="60" t="s">
        <v>60</v>
      </c>
      <c r="K14" s="60" t="s">
        <v>60</v>
      </c>
      <c r="L14" s="161"/>
      <c r="M14" s="55" t="s">
        <v>64</v>
      </c>
      <c r="N14" s="53" t="s">
        <v>63</v>
      </c>
      <c r="O14" s="60" t="s">
        <v>60</v>
      </c>
      <c r="P14" s="60" t="s">
        <v>60</v>
      </c>
      <c r="Q14" s="60" t="s">
        <v>60</v>
      </c>
      <c r="R14" s="60" t="s">
        <v>60</v>
      </c>
      <c r="S14" s="60" t="s">
        <v>60</v>
      </c>
      <c r="T14" s="60" t="s">
        <v>60</v>
      </c>
      <c r="U14" s="60" t="s">
        <v>60</v>
      </c>
    </row>
    <row r="15" spans="1:21" ht="15.6" customHeight="1" x14ac:dyDescent="0.2">
      <c r="A15" s="161"/>
      <c r="B15" s="55" t="s">
        <v>67</v>
      </c>
      <c r="C15" s="53" t="s">
        <v>68</v>
      </c>
      <c r="D15" s="63"/>
      <c r="E15" s="60" t="s">
        <v>60</v>
      </c>
      <c r="F15" s="60" t="s">
        <v>60</v>
      </c>
      <c r="G15" s="60" t="s">
        <v>60</v>
      </c>
      <c r="H15" s="60" t="s">
        <v>60</v>
      </c>
      <c r="I15" s="60" t="s">
        <v>60</v>
      </c>
      <c r="J15" s="60" t="s">
        <v>60</v>
      </c>
      <c r="K15" s="60" t="s">
        <v>60</v>
      </c>
      <c r="L15" s="161"/>
      <c r="M15" s="55" t="s">
        <v>67</v>
      </c>
      <c r="N15" s="53" t="s">
        <v>68</v>
      </c>
      <c r="O15" s="60" t="s">
        <v>60</v>
      </c>
      <c r="P15" s="60" t="s">
        <v>60</v>
      </c>
      <c r="Q15" s="60" t="s">
        <v>60</v>
      </c>
      <c r="R15" s="60" t="s">
        <v>60</v>
      </c>
      <c r="S15" s="60" t="s">
        <v>60</v>
      </c>
      <c r="T15" s="60" t="s">
        <v>60</v>
      </c>
      <c r="U15" s="60" t="s">
        <v>60</v>
      </c>
    </row>
    <row r="16" spans="1:21" ht="15.6" customHeight="1" x14ac:dyDescent="0.2">
      <c r="A16" s="161"/>
      <c r="B16" s="52" t="s">
        <v>8</v>
      </c>
      <c r="C16" s="53" t="s">
        <v>40</v>
      </c>
      <c r="D16" s="23"/>
      <c r="E16" s="62" t="s">
        <v>60</v>
      </c>
      <c r="F16" s="62" t="s">
        <v>60</v>
      </c>
      <c r="G16" s="62" t="s">
        <v>60</v>
      </c>
      <c r="H16" s="62" t="s">
        <v>60</v>
      </c>
      <c r="I16" s="62" t="s">
        <v>60</v>
      </c>
      <c r="J16" s="62" t="s">
        <v>60</v>
      </c>
      <c r="K16" s="62" t="s">
        <v>60</v>
      </c>
      <c r="L16" s="161"/>
      <c r="M16" s="52" t="s">
        <v>8</v>
      </c>
      <c r="N16" s="53" t="s">
        <v>40</v>
      </c>
      <c r="O16" s="62" t="s">
        <v>60</v>
      </c>
      <c r="P16" s="60" t="s">
        <v>60</v>
      </c>
      <c r="Q16" s="60" t="s">
        <v>60</v>
      </c>
      <c r="R16" s="60" t="s">
        <v>60</v>
      </c>
      <c r="S16" s="60" t="s">
        <v>60</v>
      </c>
      <c r="T16" s="60" t="s">
        <v>60</v>
      </c>
      <c r="U16" s="60" t="s">
        <v>60</v>
      </c>
    </row>
    <row r="17" spans="1:21" ht="15.6" customHeight="1" x14ac:dyDescent="0.2">
      <c r="A17" s="163"/>
      <c r="B17" s="44" t="s">
        <v>14</v>
      </c>
      <c r="C17" s="35"/>
      <c r="D17" s="13"/>
      <c r="E17" s="60" t="s">
        <v>60</v>
      </c>
      <c r="F17" s="60" t="s">
        <v>60</v>
      </c>
      <c r="G17" s="60" t="s">
        <v>60</v>
      </c>
      <c r="H17" s="60" t="s">
        <v>60</v>
      </c>
      <c r="I17" s="60" t="s">
        <v>60</v>
      </c>
      <c r="J17" s="60" t="s">
        <v>60</v>
      </c>
      <c r="K17" s="60" t="s">
        <v>60</v>
      </c>
      <c r="L17" s="163"/>
      <c r="M17" s="44" t="s">
        <v>14</v>
      </c>
      <c r="N17" s="35"/>
      <c r="O17" s="60" t="s">
        <v>60</v>
      </c>
      <c r="P17" s="60" t="s">
        <v>60</v>
      </c>
      <c r="Q17" s="60" t="s">
        <v>60</v>
      </c>
      <c r="R17" s="60" t="s">
        <v>60</v>
      </c>
      <c r="S17" s="60" t="s">
        <v>60</v>
      </c>
      <c r="T17" s="60" t="s">
        <v>60</v>
      </c>
      <c r="U17" s="60" t="s">
        <v>60</v>
      </c>
    </row>
    <row r="18" spans="1:21" ht="15.6" customHeight="1" x14ac:dyDescent="0.2">
      <c r="A18" s="160" t="s">
        <v>10</v>
      </c>
      <c r="B18" s="58" t="s">
        <v>12</v>
      </c>
      <c r="C18" s="68"/>
      <c r="D18" s="13"/>
      <c r="E18" s="26">
        <f t="shared" ref="E18:Q18" si="1">SUM(E19,E20,E24)</f>
        <v>211.24</v>
      </c>
      <c r="F18" s="26">
        <f t="shared" si="1"/>
        <v>325.03000000000003</v>
      </c>
      <c r="G18" s="26">
        <f t="shared" si="1"/>
        <v>296.19</v>
      </c>
      <c r="H18" s="26">
        <f t="shared" si="1"/>
        <v>152.1</v>
      </c>
      <c r="I18" s="26">
        <f t="shared" si="1"/>
        <v>166.60000000000002</v>
      </c>
      <c r="J18" s="26">
        <f t="shared" si="1"/>
        <v>100.94</v>
      </c>
      <c r="K18" s="26">
        <f t="shared" si="1"/>
        <v>630.4</v>
      </c>
      <c r="L18" s="160" t="s">
        <v>10</v>
      </c>
      <c r="M18" s="58" t="s">
        <v>12</v>
      </c>
      <c r="N18" s="68"/>
      <c r="O18" s="26">
        <f t="shared" si="1"/>
        <v>1127</v>
      </c>
      <c r="P18" s="26">
        <f t="shared" si="1"/>
        <v>552.55000000000007</v>
      </c>
      <c r="Q18" s="26">
        <f t="shared" si="1"/>
        <v>759.93000000000006</v>
      </c>
      <c r="R18" s="26">
        <f>SUM(R19:R20)</f>
        <v>309.8</v>
      </c>
      <c r="S18" s="26">
        <f>SUM(S19:S20)</f>
        <v>516.96</v>
      </c>
      <c r="T18" s="26">
        <f>SUM(T19,T20,T24)</f>
        <v>346.1</v>
      </c>
      <c r="U18" s="26">
        <f>SUM(U19,U20,U24)</f>
        <v>86.59</v>
      </c>
    </row>
    <row r="19" spans="1:21" ht="15.6" customHeight="1" x14ac:dyDescent="0.2">
      <c r="A19" s="161"/>
      <c r="B19" s="44" t="s">
        <v>5</v>
      </c>
      <c r="C19" s="38"/>
      <c r="D19" s="13"/>
      <c r="E19" s="39">
        <v>60.8</v>
      </c>
      <c r="F19" s="39">
        <v>77.17</v>
      </c>
      <c r="G19" s="39">
        <v>55.34</v>
      </c>
      <c r="H19" s="39">
        <v>32.1</v>
      </c>
      <c r="I19" s="39">
        <v>49.7</v>
      </c>
      <c r="J19" s="39">
        <v>12.36</v>
      </c>
      <c r="K19" s="39">
        <v>39.94</v>
      </c>
      <c r="L19" s="161"/>
      <c r="M19" s="44" t="s">
        <v>5</v>
      </c>
      <c r="N19" s="38"/>
      <c r="O19" s="39">
        <v>74.400000000000006</v>
      </c>
      <c r="P19" s="39">
        <v>43.24</v>
      </c>
      <c r="Q19" s="39">
        <v>112.73</v>
      </c>
      <c r="R19" s="39">
        <v>69.150000000000006</v>
      </c>
      <c r="S19" s="39">
        <v>61.88</v>
      </c>
      <c r="T19" s="39">
        <v>52</v>
      </c>
      <c r="U19" s="39">
        <v>49.08</v>
      </c>
    </row>
    <row r="20" spans="1:21" ht="15.6" customHeight="1" x14ac:dyDescent="0.2">
      <c r="A20" s="162"/>
      <c r="B20" s="46" t="s">
        <v>7</v>
      </c>
      <c r="C20" s="45" t="s">
        <v>0</v>
      </c>
      <c r="D20" s="13"/>
      <c r="E20" s="39">
        <v>149.44</v>
      </c>
      <c r="F20" s="39">
        <v>243.74</v>
      </c>
      <c r="G20" s="39">
        <v>238.65</v>
      </c>
      <c r="H20" s="39">
        <v>119.5</v>
      </c>
      <c r="I20" s="39">
        <v>112.9</v>
      </c>
      <c r="J20" s="39">
        <v>68.459999999999994</v>
      </c>
      <c r="K20" s="39">
        <v>561.34</v>
      </c>
      <c r="L20" s="162"/>
      <c r="M20" s="46" t="s">
        <v>7</v>
      </c>
      <c r="N20" s="45" t="s">
        <v>0</v>
      </c>
      <c r="O20" s="39">
        <v>1035.5999999999999</v>
      </c>
      <c r="P20" s="39">
        <v>502.11</v>
      </c>
      <c r="Q20" s="39">
        <v>613.36</v>
      </c>
      <c r="R20" s="39">
        <v>240.65</v>
      </c>
      <c r="S20" s="39">
        <v>455.08</v>
      </c>
      <c r="T20" s="39">
        <v>290</v>
      </c>
      <c r="U20" s="39">
        <v>36.31</v>
      </c>
    </row>
    <row r="21" spans="1:21" ht="15.6" customHeight="1" x14ac:dyDescent="0.2">
      <c r="A21" s="162"/>
      <c r="B21" s="47" t="s">
        <v>3</v>
      </c>
      <c r="C21" s="45"/>
      <c r="D21" s="13"/>
      <c r="E21" s="39">
        <v>148.5</v>
      </c>
      <c r="F21" s="39">
        <v>241.33</v>
      </c>
      <c r="G21" s="39">
        <v>237.63</v>
      </c>
      <c r="H21" s="39">
        <v>111.5</v>
      </c>
      <c r="I21" s="39">
        <v>102.9</v>
      </c>
      <c r="J21" s="39">
        <v>68.459999999999994</v>
      </c>
      <c r="K21" s="39">
        <v>553.88</v>
      </c>
      <c r="L21" s="162"/>
      <c r="M21" s="47" t="s">
        <v>3</v>
      </c>
      <c r="N21" s="45"/>
      <c r="O21" s="39">
        <v>1035.5999999999999</v>
      </c>
      <c r="P21" s="39">
        <v>492.84</v>
      </c>
      <c r="Q21" s="39">
        <v>604.69000000000005</v>
      </c>
      <c r="R21" s="39">
        <v>240.65</v>
      </c>
      <c r="S21" s="39">
        <v>455.08</v>
      </c>
      <c r="T21" s="39">
        <v>290</v>
      </c>
      <c r="U21" s="39">
        <v>36.31</v>
      </c>
    </row>
    <row r="22" spans="1:21" ht="15.6" customHeight="1" x14ac:dyDescent="0.2">
      <c r="A22" s="162"/>
      <c r="B22" s="48" t="s">
        <v>6</v>
      </c>
      <c r="C22" s="45"/>
      <c r="D22" s="13"/>
      <c r="E22" s="60" t="s">
        <v>60</v>
      </c>
      <c r="F22" s="60" t="s">
        <v>60</v>
      </c>
      <c r="G22" s="60" t="s">
        <v>60</v>
      </c>
      <c r="H22" s="60" t="s">
        <v>60</v>
      </c>
      <c r="I22" s="60" t="s">
        <v>60</v>
      </c>
      <c r="J22" s="60" t="s">
        <v>60</v>
      </c>
      <c r="K22" s="60" t="s">
        <v>60</v>
      </c>
      <c r="L22" s="162"/>
      <c r="M22" s="48" t="s">
        <v>6</v>
      </c>
      <c r="N22" s="45"/>
      <c r="O22" s="60" t="s">
        <v>60</v>
      </c>
      <c r="P22" s="60" t="s">
        <v>60</v>
      </c>
      <c r="Q22" s="60" t="s">
        <v>60</v>
      </c>
      <c r="R22" s="60" t="s">
        <v>60</v>
      </c>
      <c r="S22" s="60" t="s">
        <v>60</v>
      </c>
      <c r="T22" s="60" t="s">
        <v>60</v>
      </c>
      <c r="U22" s="60" t="s">
        <v>60</v>
      </c>
    </row>
    <row r="23" spans="1:21" ht="15.6" customHeight="1" x14ac:dyDescent="0.2">
      <c r="A23" s="162"/>
      <c r="B23" s="44" t="s">
        <v>61</v>
      </c>
      <c r="C23" s="50" t="s">
        <v>62</v>
      </c>
      <c r="D23" s="13"/>
      <c r="E23" s="60" t="s">
        <v>60</v>
      </c>
      <c r="F23" s="60" t="s">
        <v>60</v>
      </c>
      <c r="G23" s="60" t="s">
        <v>60</v>
      </c>
      <c r="H23" s="60" t="s">
        <v>60</v>
      </c>
      <c r="I23" s="60" t="s">
        <v>60</v>
      </c>
      <c r="J23" s="60" t="s">
        <v>60</v>
      </c>
      <c r="K23" s="60" t="s">
        <v>60</v>
      </c>
      <c r="L23" s="162"/>
      <c r="M23" s="44" t="s">
        <v>61</v>
      </c>
      <c r="N23" s="50" t="s">
        <v>62</v>
      </c>
      <c r="O23" s="60" t="s">
        <v>60</v>
      </c>
      <c r="P23" s="60" t="s">
        <v>60</v>
      </c>
      <c r="Q23" s="60" t="s">
        <v>60</v>
      </c>
      <c r="R23" s="60" t="s">
        <v>60</v>
      </c>
      <c r="S23" s="60" t="s">
        <v>60</v>
      </c>
      <c r="T23" s="60" t="s">
        <v>60</v>
      </c>
      <c r="U23" s="60" t="s">
        <v>60</v>
      </c>
    </row>
    <row r="24" spans="1:21" ht="15.6" customHeight="1" x14ac:dyDescent="0.2">
      <c r="A24" s="161"/>
      <c r="B24" s="55" t="s">
        <v>65</v>
      </c>
      <c r="C24" s="35" t="s">
        <v>66</v>
      </c>
      <c r="D24" s="13"/>
      <c r="E24" s="39">
        <v>1</v>
      </c>
      <c r="F24" s="39">
        <v>4.12</v>
      </c>
      <c r="G24" s="39">
        <v>2.2000000000000002</v>
      </c>
      <c r="H24" s="39">
        <v>0.5</v>
      </c>
      <c r="I24" s="39">
        <v>4</v>
      </c>
      <c r="J24" s="39">
        <v>20.12</v>
      </c>
      <c r="K24" s="39">
        <v>29.12</v>
      </c>
      <c r="L24" s="161"/>
      <c r="M24" s="55" t="s">
        <v>65</v>
      </c>
      <c r="N24" s="35" t="s">
        <v>66</v>
      </c>
      <c r="O24" s="39">
        <v>17</v>
      </c>
      <c r="P24" s="39">
        <v>7.2</v>
      </c>
      <c r="Q24" s="39">
        <v>33.840000000000003</v>
      </c>
      <c r="R24" s="60" t="s">
        <v>60</v>
      </c>
      <c r="S24" s="60" t="s">
        <v>60</v>
      </c>
      <c r="T24" s="39">
        <v>4.0999999999999996</v>
      </c>
      <c r="U24" s="39">
        <v>1.2</v>
      </c>
    </row>
    <row r="25" spans="1:21" ht="15.6" customHeight="1" x14ac:dyDescent="0.2">
      <c r="A25" s="161"/>
      <c r="B25" s="55" t="s">
        <v>64</v>
      </c>
      <c r="C25" s="53" t="s">
        <v>63</v>
      </c>
      <c r="D25" s="13"/>
      <c r="E25" s="60" t="s">
        <v>60</v>
      </c>
      <c r="F25" s="60" t="s">
        <v>60</v>
      </c>
      <c r="G25" s="60" t="s">
        <v>60</v>
      </c>
      <c r="H25" s="60" t="s">
        <v>60</v>
      </c>
      <c r="I25" s="60" t="s">
        <v>60</v>
      </c>
      <c r="J25" s="60" t="s">
        <v>60</v>
      </c>
      <c r="K25" s="60" t="s">
        <v>60</v>
      </c>
      <c r="L25" s="161"/>
      <c r="M25" s="55" t="s">
        <v>64</v>
      </c>
      <c r="N25" s="53" t="s">
        <v>63</v>
      </c>
      <c r="O25" s="60" t="s">
        <v>60</v>
      </c>
      <c r="P25" s="60" t="s">
        <v>60</v>
      </c>
      <c r="Q25" s="60" t="s">
        <v>60</v>
      </c>
      <c r="R25" s="60" t="s">
        <v>60</v>
      </c>
      <c r="S25" s="60" t="s">
        <v>60</v>
      </c>
      <c r="T25" s="60" t="s">
        <v>60</v>
      </c>
      <c r="U25" s="60" t="s">
        <v>60</v>
      </c>
    </row>
    <row r="26" spans="1:21" ht="15.6" customHeight="1" x14ac:dyDescent="0.2">
      <c r="A26" s="161"/>
      <c r="B26" s="55" t="s">
        <v>67</v>
      </c>
      <c r="C26" s="53" t="s">
        <v>68</v>
      </c>
      <c r="D26" s="13"/>
      <c r="E26" s="60" t="s">
        <v>60</v>
      </c>
      <c r="F26" s="60" t="s">
        <v>60</v>
      </c>
      <c r="G26" s="60" t="s">
        <v>60</v>
      </c>
      <c r="H26" s="60" t="s">
        <v>60</v>
      </c>
      <c r="I26" s="60" t="s">
        <v>60</v>
      </c>
      <c r="J26" s="60" t="s">
        <v>60</v>
      </c>
      <c r="K26" s="60" t="s">
        <v>60</v>
      </c>
      <c r="L26" s="161"/>
      <c r="M26" s="55" t="s">
        <v>67</v>
      </c>
      <c r="N26" s="53" t="s">
        <v>68</v>
      </c>
      <c r="O26" s="60" t="s">
        <v>60</v>
      </c>
      <c r="P26" s="60" t="s">
        <v>60</v>
      </c>
      <c r="Q26" s="60" t="s">
        <v>60</v>
      </c>
      <c r="R26" s="60" t="s">
        <v>60</v>
      </c>
      <c r="S26" s="60" t="s">
        <v>60</v>
      </c>
      <c r="T26" s="60" t="s">
        <v>60</v>
      </c>
      <c r="U26" s="60" t="s">
        <v>60</v>
      </c>
    </row>
    <row r="27" spans="1:21" ht="15.6" customHeight="1" x14ac:dyDescent="0.2">
      <c r="A27" s="161"/>
      <c r="B27" s="44" t="s">
        <v>8</v>
      </c>
      <c r="C27" s="36" t="s">
        <v>40</v>
      </c>
      <c r="D27" s="13"/>
      <c r="E27" s="60" t="s">
        <v>60</v>
      </c>
      <c r="F27" s="60" t="s">
        <v>60</v>
      </c>
      <c r="G27" s="60" t="s">
        <v>60</v>
      </c>
      <c r="H27" s="60" t="s">
        <v>60</v>
      </c>
      <c r="I27" s="60" t="s">
        <v>60</v>
      </c>
      <c r="J27" s="60" t="s">
        <v>60</v>
      </c>
      <c r="K27" s="60" t="s">
        <v>60</v>
      </c>
      <c r="L27" s="161"/>
      <c r="M27" s="44" t="s">
        <v>8</v>
      </c>
      <c r="N27" s="36" t="s">
        <v>40</v>
      </c>
      <c r="O27" s="60" t="s">
        <v>60</v>
      </c>
      <c r="P27" s="60" t="s">
        <v>60</v>
      </c>
      <c r="Q27" s="60" t="s">
        <v>60</v>
      </c>
      <c r="R27" s="60" t="s">
        <v>60</v>
      </c>
      <c r="S27" s="60" t="s">
        <v>60</v>
      </c>
      <c r="T27" s="60" t="s">
        <v>60</v>
      </c>
      <c r="U27" s="60" t="s">
        <v>60</v>
      </c>
    </row>
    <row r="28" spans="1:21" ht="15.6" customHeight="1" x14ac:dyDescent="0.2">
      <c r="A28" s="163"/>
      <c r="B28" s="44" t="s">
        <v>14</v>
      </c>
      <c r="C28" s="38"/>
      <c r="D28" s="13"/>
      <c r="E28" s="60" t="s">
        <v>60</v>
      </c>
      <c r="F28" s="60" t="s">
        <v>60</v>
      </c>
      <c r="G28" s="60" t="s">
        <v>60</v>
      </c>
      <c r="H28" s="60" t="s">
        <v>60</v>
      </c>
      <c r="I28" s="60" t="s">
        <v>60</v>
      </c>
      <c r="J28" s="60" t="s">
        <v>60</v>
      </c>
      <c r="K28" s="60" t="s">
        <v>60</v>
      </c>
      <c r="L28" s="163"/>
      <c r="M28" s="44" t="s">
        <v>14</v>
      </c>
      <c r="N28" s="38"/>
      <c r="O28" s="60" t="s">
        <v>60</v>
      </c>
      <c r="P28" s="60" t="s">
        <v>60</v>
      </c>
      <c r="Q28" s="60" t="s">
        <v>60</v>
      </c>
      <c r="R28" s="60" t="s">
        <v>60</v>
      </c>
      <c r="S28" s="60" t="s">
        <v>60</v>
      </c>
      <c r="T28" s="60" t="s">
        <v>60</v>
      </c>
      <c r="U28" s="60" t="s">
        <v>60</v>
      </c>
    </row>
    <row r="29" spans="1:21" ht="15.6" customHeight="1" x14ac:dyDescent="0.2">
      <c r="A29" s="160" t="s">
        <v>4</v>
      </c>
      <c r="B29" s="58" t="s">
        <v>12</v>
      </c>
      <c r="C29" s="68"/>
      <c r="D29" s="13"/>
      <c r="E29" s="26">
        <f t="shared" ref="E29:K29" si="2">SUM(E7,E18)</f>
        <v>342.31</v>
      </c>
      <c r="F29" s="26">
        <f t="shared" si="2"/>
        <v>685.7</v>
      </c>
      <c r="G29" s="26">
        <f t="shared" si="2"/>
        <v>540.9</v>
      </c>
      <c r="H29" s="26">
        <f t="shared" si="2"/>
        <v>1060.0999999999999</v>
      </c>
      <c r="I29" s="26">
        <f t="shared" si="2"/>
        <v>385.1</v>
      </c>
      <c r="J29" s="26">
        <f t="shared" si="2"/>
        <v>100.94</v>
      </c>
      <c r="K29" s="26">
        <f t="shared" si="2"/>
        <v>882.27</v>
      </c>
      <c r="L29" s="160" t="s">
        <v>4</v>
      </c>
      <c r="M29" s="58" t="s">
        <v>12</v>
      </c>
      <c r="N29" s="68"/>
      <c r="O29" s="26">
        <f t="shared" ref="O29:U29" si="3">SUM(O7,O18)</f>
        <v>1216</v>
      </c>
      <c r="P29" s="26">
        <f t="shared" si="3"/>
        <v>1096.3800000000001</v>
      </c>
      <c r="Q29" s="26">
        <f t="shared" si="3"/>
        <v>1230.9100000000001</v>
      </c>
      <c r="R29" s="26">
        <f t="shared" si="3"/>
        <v>927.09999999999991</v>
      </c>
      <c r="S29" s="26">
        <f t="shared" si="3"/>
        <v>864.1</v>
      </c>
      <c r="T29" s="26">
        <f t="shared" si="3"/>
        <v>386.5</v>
      </c>
      <c r="U29" s="26">
        <f t="shared" si="3"/>
        <v>108.61</v>
      </c>
    </row>
    <row r="30" spans="1:21" ht="15.6" customHeight="1" x14ac:dyDescent="0.2">
      <c r="A30" s="161"/>
      <c r="B30" s="46" t="s">
        <v>5</v>
      </c>
      <c r="C30" s="38"/>
      <c r="D30" s="13"/>
      <c r="E30" s="39">
        <f t="shared" ref="E30:S32" si="4">E8+E19</f>
        <v>60.8</v>
      </c>
      <c r="F30" s="39">
        <f t="shared" si="4"/>
        <v>107.17</v>
      </c>
      <c r="G30" s="39">
        <f t="shared" si="4"/>
        <v>55.34</v>
      </c>
      <c r="H30" s="39">
        <f t="shared" si="4"/>
        <v>477.1</v>
      </c>
      <c r="I30" s="39">
        <f t="shared" si="4"/>
        <v>54</v>
      </c>
      <c r="J30" s="39">
        <f t="shared" si="4"/>
        <v>12.36</v>
      </c>
      <c r="K30" s="39">
        <f t="shared" si="4"/>
        <v>49.61</v>
      </c>
      <c r="L30" s="161"/>
      <c r="M30" s="46" t="s">
        <v>5</v>
      </c>
      <c r="N30" s="38"/>
      <c r="O30" s="39">
        <f t="shared" si="4"/>
        <v>74.400000000000006</v>
      </c>
      <c r="P30" s="39">
        <f t="shared" si="4"/>
        <v>140.77000000000001</v>
      </c>
      <c r="Q30" s="39">
        <f t="shared" si="4"/>
        <v>120.5</v>
      </c>
      <c r="R30" s="39">
        <f t="shared" si="4"/>
        <v>69.150000000000006</v>
      </c>
      <c r="S30" s="39">
        <f t="shared" si="4"/>
        <v>71.88</v>
      </c>
      <c r="T30" s="39">
        <f t="shared" ref="T30:U32" si="5">SUM(T8,T19)</f>
        <v>65.400000000000006</v>
      </c>
      <c r="U30" s="39">
        <f t="shared" si="5"/>
        <v>59.91</v>
      </c>
    </row>
    <row r="31" spans="1:21" ht="15.6" customHeight="1" x14ac:dyDescent="0.2">
      <c r="A31" s="162"/>
      <c r="B31" s="46" t="s">
        <v>7</v>
      </c>
      <c r="C31" s="45" t="s">
        <v>0</v>
      </c>
      <c r="D31" s="13"/>
      <c r="E31" s="39">
        <f t="shared" si="4"/>
        <v>280.51</v>
      </c>
      <c r="F31" s="39">
        <f t="shared" si="4"/>
        <v>574.41000000000008</v>
      </c>
      <c r="G31" s="39">
        <f t="shared" si="4"/>
        <v>483.36</v>
      </c>
      <c r="H31" s="39">
        <f t="shared" si="4"/>
        <v>582.5</v>
      </c>
      <c r="I31" s="39">
        <f t="shared" si="4"/>
        <v>327.10000000000002</v>
      </c>
      <c r="J31" s="39">
        <f t="shared" si="4"/>
        <v>68.459999999999994</v>
      </c>
      <c r="K31" s="39">
        <f t="shared" si="4"/>
        <v>803.54</v>
      </c>
      <c r="L31" s="162"/>
      <c r="M31" s="46" t="s">
        <v>7</v>
      </c>
      <c r="N31" s="45" t="s">
        <v>0</v>
      </c>
      <c r="O31" s="39">
        <f t="shared" si="4"/>
        <v>1124.5999999999999</v>
      </c>
      <c r="P31" s="39">
        <f t="shared" si="4"/>
        <v>947.14</v>
      </c>
      <c r="Q31" s="39">
        <f t="shared" si="4"/>
        <v>1076.3</v>
      </c>
      <c r="R31" s="39">
        <f t="shared" si="4"/>
        <v>857.94999999999993</v>
      </c>
      <c r="S31" s="39">
        <f t="shared" si="4"/>
        <v>792.22</v>
      </c>
      <c r="T31" s="39">
        <f t="shared" si="5"/>
        <v>317</v>
      </c>
      <c r="U31" s="39">
        <f t="shared" si="5"/>
        <v>47.45</v>
      </c>
    </row>
    <row r="32" spans="1:21" ht="15.6" customHeight="1" x14ac:dyDescent="0.2">
      <c r="A32" s="162"/>
      <c r="B32" s="47" t="s">
        <v>3</v>
      </c>
      <c r="C32" s="45"/>
      <c r="D32" s="13"/>
      <c r="E32" s="39">
        <f t="shared" si="4"/>
        <v>278.91999999999996</v>
      </c>
      <c r="F32" s="39">
        <f t="shared" si="4"/>
        <v>570.74</v>
      </c>
      <c r="G32" s="39">
        <f t="shared" si="4"/>
        <v>481.63</v>
      </c>
      <c r="H32" s="39">
        <f t="shared" si="4"/>
        <v>574.5</v>
      </c>
      <c r="I32" s="39">
        <f t="shared" si="4"/>
        <v>317.10000000000002</v>
      </c>
      <c r="J32" s="39">
        <f t="shared" si="4"/>
        <v>68.459999999999994</v>
      </c>
      <c r="K32" s="39">
        <f t="shared" si="4"/>
        <v>796.07999999999993</v>
      </c>
      <c r="L32" s="162"/>
      <c r="M32" s="47" t="s">
        <v>3</v>
      </c>
      <c r="N32" s="45"/>
      <c r="O32" s="39">
        <f t="shared" si="4"/>
        <v>1124.5999999999999</v>
      </c>
      <c r="P32" s="39">
        <f t="shared" si="4"/>
        <v>937.86999999999989</v>
      </c>
      <c r="Q32" s="39">
        <f t="shared" si="4"/>
        <v>1067.6300000000001</v>
      </c>
      <c r="R32" s="39">
        <f t="shared" si="4"/>
        <v>857.94999999999993</v>
      </c>
      <c r="S32" s="39">
        <f t="shared" si="4"/>
        <v>792.22</v>
      </c>
      <c r="T32" s="39">
        <f t="shared" si="5"/>
        <v>317</v>
      </c>
      <c r="U32" s="39">
        <f t="shared" si="5"/>
        <v>47.45</v>
      </c>
    </row>
    <row r="33" spans="1:21" ht="15.6" customHeight="1" x14ac:dyDescent="0.2">
      <c r="A33" s="162"/>
      <c r="B33" s="48" t="s">
        <v>6</v>
      </c>
      <c r="C33" s="45"/>
      <c r="D33" s="13"/>
      <c r="E33" s="60" t="s">
        <v>60</v>
      </c>
      <c r="F33" s="60" t="s">
        <v>60</v>
      </c>
      <c r="G33" s="60" t="s">
        <v>60</v>
      </c>
      <c r="H33" s="60" t="s">
        <v>60</v>
      </c>
      <c r="I33" s="60" t="s">
        <v>60</v>
      </c>
      <c r="J33" s="60" t="s">
        <v>60</v>
      </c>
      <c r="K33" s="60" t="s">
        <v>60</v>
      </c>
      <c r="L33" s="162"/>
      <c r="M33" s="48" t="s">
        <v>6</v>
      </c>
      <c r="N33" s="45"/>
      <c r="O33" s="60" t="s">
        <v>60</v>
      </c>
      <c r="P33" s="60" t="s">
        <v>60</v>
      </c>
      <c r="Q33" s="60" t="s">
        <v>60</v>
      </c>
      <c r="R33" s="60" t="s">
        <v>60</v>
      </c>
      <c r="S33" s="60" t="s">
        <v>60</v>
      </c>
      <c r="T33" s="60" t="s">
        <v>60</v>
      </c>
      <c r="U33" s="60" t="s">
        <v>60</v>
      </c>
    </row>
    <row r="34" spans="1:21" ht="15.6" customHeight="1" x14ac:dyDescent="0.2">
      <c r="A34" s="162"/>
      <c r="B34" s="44" t="s">
        <v>61</v>
      </c>
      <c r="C34" s="50" t="s">
        <v>62</v>
      </c>
      <c r="D34" s="13"/>
      <c r="E34" s="60" t="s">
        <v>60</v>
      </c>
      <c r="F34" s="60" t="s">
        <v>60</v>
      </c>
      <c r="G34" s="60" t="s">
        <v>60</v>
      </c>
      <c r="H34" s="60" t="s">
        <v>60</v>
      </c>
      <c r="I34" s="60" t="s">
        <v>60</v>
      </c>
      <c r="J34" s="60" t="s">
        <v>60</v>
      </c>
      <c r="K34" s="60" t="s">
        <v>60</v>
      </c>
      <c r="L34" s="162"/>
      <c r="M34" s="44" t="s">
        <v>61</v>
      </c>
      <c r="N34" s="50" t="s">
        <v>62</v>
      </c>
      <c r="O34" s="60" t="s">
        <v>60</v>
      </c>
      <c r="P34" s="60" t="s">
        <v>60</v>
      </c>
      <c r="Q34" s="60" t="s">
        <v>60</v>
      </c>
      <c r="R34" s="60" t="s">
        <v>60</v>
      </c>
      <c r="S34" s="60" t="s">
        <v>60</v>
      </c>
      <c r="T34" s="60" t="s">
        <v>60</v>
      </c>
      <c r="U34" s="60" t="s">
        <v>60</v>
      </c>
    </row>
    <row r="35" spans="1:21" ht="15.6" customHeight="1" x14ac:dyDescent="0.2">
      <c r="A35" s="161"/>
      <c r="B35" s="55" t="s">
        <v>65</v>
      </c>
      <c r="C35" s="35" t="s">
        <v>66</v>
      </c>
      <c r="D35" s="13"/>
      <c r="E35" s="39">
        <f t="shared" ref="E35:K35" si="6">SUM(E13,E24)</f>
        <v>1</v>
      </c>
      <c r="F35" s="39">
        <f t="shared" si="6"/>
        <v>4.12</v>
      </c>
      <c r="G35" s="39">
        <f t="shared" si="6"/>
        <v>2.2000000000000002</v>
      </c>
      <c r="H35" s="39">
        <f t="shared" si="6"/>
        <v>0.5</v>
      </c>
      <c r="I35" s="39">
        <f t="shared" si="6"/>
        <v>4</v>
      </c>
      <c r="J35" s="39">
        <f t="shared" si="6"/>
        <v>20.12</v>
      </c>
      <c r="K35" s="39">
        <f t="shared" si="6"/>
        <v>29.12</v>
      </c>
      <c r="L35" s="161"/>
      <c r="M35" s="55" t="s">
        <v>65</v>
      </c>
      <c r="N35" s="35" t="s">
        <v>66</v>
      </c>
      <c r="O35" s="39">
        <f>SUM(O13,O24)</f>
        <v>17</v>
      </c>
      <c r="P35" s="39">
        <f>P13+P24</f>
        <v>8.4700000000000006</v>
      </c>
      <c r="Q35" s="39">
        <f>Q13+Q24</f>
        <v>34.110000000000007</v>
      </c>
      <c r="R35" s="60" t="s">
        <v>60</v>
      </c>
      <c r="S35" s="60" t="s">
        <v>60</v>
      </c>
      <c r="T35" s="39">
        <f>SUM(T13,T24)</f>
        <v>4.0999999999999996</v>
      </c>
      <c r="U35" s="39">
        <f>SUM(U13,U24)</f>
        <v>1.25</v>
      </c>
    </row>
    <row r="36" spans="1:21" ht="15.6" customHeight="1" x14ac:dyDescent="0.2">
      <c r="A36" s="161"/>
      <c r="B36" s="55" t="s">
        <v>64</v>
      </c>
      <c r="C36" s="53" t="s">
        <v>63</v>
      </c>
      <c r="D36" s="13"/>
      <c r="E36" s="60" t="s">
        <v>60</v>
      </c>
      <c r="F36" s="60" t="s">
        <v>60</v>
      </c>
      <c r="G36" s="60" t="s">
        <v>60</v>
      </c>
      <c r="H36" s="60" t="s">
        <v>60</v>
      </c>
      <c r="I36" s="60" t="s">
        <v>60</v>
      </c>
      <c r="J36" s="60" t="s">
        <v>60</v>
      </c>
      <c r="K36" s="60" t="s">
        <v>60</v>
      </c>
      <c r="L36" s="161"/>
      <c r="M36" s="55" t="s">
        <v>64</v>
      </c>
      <c r="N36" s="53" t="s">
        <v>63</v>
      </c>
      <c r="O36" s="60" t="s">
        <v>60</v>
      </c>
      <c r="P36" s="60" t="s">
        <v>60</v>
      </c>
      <c r="Q36" s="60" t="s">
        <v>60</v>
      </c>
      <c r="R36" s="60" t="s">
        <v>60</v>
      </c>
      <c r="S36" s="60" t="s">
        <v>60</v>
      </c>
      <c r="T36" s="60" t="s">
        <v>60</v>
      </c>
      <c r="U36" s="60" t="s">
        <v>60</v>
      </c>
    </row>
    <row r="37" spans="1:21" ht="15.6" customHeight="1" x14ac:dyDescent="0.2">
      <c r="A37" s="161"/>
      <c r="B37" s="55" t="s">
        <v>67</v>
      </c>
      <c r="C37" s="53" t="s">
        <v>68</v>
      </c>
      <c r="D37" s="13"/>
      <c r="E37" s="60" t="s">
        <v>60</v>
      </c>
      <c r="F37" s="60" t="s">
        <v>60</v>
      </c>
      <c r="G37" s="60" t="s">
        <v>60</v>
      </c>
      <c r="H37" s="60" t="s">
        <v>60</v>
      </c>
      <c r="I37" s="60" t="s">
        <v>60</v>
      </c>
      <c r="J37" s="60" t="s">
        <v>60</v>
      </c>
      <c r="K37" s="60" t="s">
        <v>60</v>
      </c>
      <c r="L37" s="161"/>
      <c r="M37" s="55" t="s">
        <v>67</v>
      </c>
      <c r="N37" s="53" t="s">
        <v>68</v>
      </c>
      <c r="O37" s="60" t="s">
        <v>60</v>
      </c>
      <c r="P37" s="60" t="s">
        <v>60</v>
      </c>
      <c r="Q37" s="60" t="s">
        <v>60</v>
      </c>
      <c r="R37" s="60" t="s">
        <v>60</v>
      </c>
      <c r="S37" s="60" t="s">
        <v>60</v>
      </c>
      <c r="T37" s="60" t="s">
        <v>60</v>
      </c>
      <c r="U37" s="60" t="s">
        <v>60</v>
      </c>
    </row>
    <row r="38" spans="1:21" ht="15.6" customHeight="1" x14ac:dyDescent="0.2">
      <c r="A38" s="161"/>
      <c r="B38" s="44" t="s">
        <v>8</v>
      </c>
      <c r="C38" s="36" t="s">
        <v>40</v>
      </c>
      <c r="D38" s="13"/>
      <c r="E38" s="60" t="s">
        <v>60</v>
      </c>
      <c r="F38" s="60" t="s">
        <v>60</v>
      </c>
      <c r="G38" s="60" t="s">
        <v>60</v>
      </c>
      <c r="H38" s="60" t="s">
        <v>60</v>
      </c>
      <c r="I38" s="60" t="s">
        <v>60</v>
      </c>
      <c r="J38" s="60" t="s">
        <v>60</v>
      </c>
      <c r="K38" s="60" t="s">
        <v>60</v>
      </c>
      <c r="L38" s="161"/>
      <c r="M38" s="44" t="s">
        <v>8</v>
      </c>
      <c r="N38" s="36" t="s">
        <v>40</v>
      </c>
      <c r="O38" s="60" t="s">
        <v>60</v>
      </c>
      <c r="P38" s="60" t="s">
        <v>60</v>
      </c>
      <c r="Q38" s="60" t="s">
        <v>60</v>
      </c>
      <c r="R38" s="60" t="s">
        <v>60</v>
      </c>
      <c r="S38" s="60" t="s">
        <v>60</v>
      </c>
      <c r="T38" s="60" t="s">
        <v>60</v>
      </c>
      <c r="U38" s="60" t="s">
        <v>60</v>
      </c>
    </row>
    <row r="39" spans="1:21" ht="15.6" customHeight="1" x14ac:dyDescent="0.2">
      <c r="A39" s="163"/>
      <c r="B39" s="44" t="s">
        <v>14</v>
      </c>
      <c r="C39" s="38"/>
      <c r="D39" s="13"/>
      <c r="E39" s="60" t="s">
        <v>60</v>
      </c>
      <c r="F39" s="60" t="s">
        <v>60</v>
      </c>
      <c r="G39" s="60" t="s">
        <v>60</v>
      </c>
      <c r="H39" s="60" t="s">
        <v>60</v>
      </c>
      <c r="I39" s="60" t="s">
        <v>60</v>
      </c>
      <c r="J39" s="60" t="s">
        <v>60</v>
      </c>
      <c r="K39" s="60" t="s">
        <v>60</v>
      </c>
      <c r="L39" s="163"/>
      <c r="M39" s="44" t="s">
        <v>14</v>
      </c>
      <c r="N39" s="38"/>
      <c r="O39" s="60" t="s">
        <v>60</v>
      </c>
      <c r="P39" s="60" t="s">
        <v>60</v>
      </c>
      <c r="Q39" s="60" t="s">
        <v>60</v>
      </c>
      <c r="R39" s="60" t="s">
        <v>60</v>
      </c>
      <c r="S39" s="60" t="s">
        <v>60</v>
      </c>
      <c r="T39" s="60" t="s">
        <v>60</v>
      </c>
      <c r="U39" s="60" t="s">
        <v>60</v>
      </c>
    </row>
    <row r="41" spans="1:21" ht="16.149999999999999" customHeight="1" x14ac:dyDescent="0.2">
      <c r="A41" s="164" t="s">
        <v>13</v>
      </c>
      <c r="B41" s="164"/>
      <c r="C41" s="164"/>
      <c r="D41" s="164"/>
      <c r="E41" s="164"/>
      <c r="F41" s="164"/>
      <c r="G41" s="164"/>
      <c r="H41" s="164"/>
      <c r="I41" s="164"/>
      <c r="J41" s="164"/>
      <c r="K41" s="164"/>
      <c r="L41" s="164"/>
      <c r="M41" s="164"/>
      <c r="N41" s="164"/>
      <c r="O41" s="164"/>
      <c r="P41" s="164"/>
      <c r="Q41" s="164"/>
      <c r="R41" s="164"/>
      <c r="S41" s="164"/>
      <c r="T41" s="164"/>
      <c r="U41" s="164"/>
    </row>
    <row r="42" spans="1:21" ht="12" customHeight="1" x14ac:dyDescent="0.2">
      <c r="A42" s="65"/>
      <c r="B42" s="65"/>
      <c r="C42" s="65"/>
      <c r="D42" s="65"/>
      <c r="E42" s="65"/>
      <c r="F42" s="65"/>
      <c r="G42" s="65"/>
      <c r="H42" s="65"/>
      <c r="I42" s="65"/>
      <c r="J42" s="65"/>
      <c r="K42" s="65"/>
      <c r="L42" s="65"/>
      <c r="M42" s="65"/>
      <c r="N42" s="65"/>
      <c r="O42" s="65"/>
      <c r="P42" s="65"/>
      <c r="Q42" s="65"/>
      <c r="R42" s="65"/>
      <c r="S42" s="65"/>
      <c r="T42" s="65"/>
      <c r="U42" s="65"/>
    </row>
    <row r="43" spans="1:21" ht="33.6" customHeight="1" x14ac:dyDescent="0.2">
      <c r="A43" s="147" t="s">
        <v>97</v>
      </c>
      <c r="B43" s="155"/>
      <c r="C43" s="155"/>
      <c r="D43" s="155"/>
      <c r="E43" s="155"/>
      <c r="F43" s="155"/>
      <c r="G43" s="155"/>
      <c r="H43" s="155"/>
      <c r="I43" s="155"/>
      <c r="J43" s="155"/>
      <c r="K43" s="155"/>
      <c r="L43"/>
      <c r="M43"/>
      <c r="N43"/>
      <c r="O43" s="65"/>
      <c r="P43" s="65"/>
      <c r="Q43" s="65"/>
      <c r="R43" s="65"/>
      <c r="S43" s="65"/>
      <c r="T43" s="65"/>
      <c r="U43" s="65"/>
    </row>
    <row r="44" spans="1:21" ht="20.45" customHeight="1" x14ac:dyDescent="0.2">
      <c r="A44" s="158" t="s">
        <v>98</v>
      </c>
      <c r="B44" s="159"/>
      <c r="C44" s="159"/>
      <c r="D44" s="159"/>
      <c r="E44" s="159"/>
      <c r="F44" s="159"/>
      <c r="G44" s="159"/>
      <c r="H44" s="159"/>
      <c r="I44" s="159"/>
      <c r="J44" s="159"/>
      <c r="K44" s="159"/>
      <c r="L44" s="75"/>
      <c r="M44" s="75"/>
      <c r="N44" s="75"/>
      <c r="O44" s="65"/>
      <c r="P44" s="65"/>
      <c r="Q44" s="65"/>
      <c r="R44" s="65"/>
      <c r="S44" s="65"/>
      <c r="T44" s="65"/>
      <c r="U44" s="65"/>
    </row>
    <row r="45" spans="1:21" ht="53.45" customHeight="1" x14ac:dyDescent="0.2">
      <c r="A45" s="147" t="s">
        <v>95</v>
      </c>
      <c r="B45" s="147"/>
      <c r="C45" s="147"/>
      <c r="D45" s="147"/>
      <c r="E45" s="147"/>
      <c r="F45" s="147"/>
      <c r="G45" s="147"/>
      <c r="H45" s="147"/>
      <c r="I45" s="147"/>
      <c r="J45" s="147"/>
      <c r="K45" s="147"/>
      <c r="L45" s="30"/>
      <c r="M45" s="30"/>
      <c r="N45" s="30"/>
      <c r="O45" s="33"/>
      <c r="P45" s="33"/>
      <c r="Q45" s="33"/>
      <c r="R45" s="33"/>
      <c r="S45" s="33"/>
      <c r="T45" s="33"/>
      <c r="U45" s="33"/>
    </row>
    <row r="46" spans="1:21" ht="16.899999999999999" customHeight="1" x14ac:dyDescent="0.2">
      <c r="A46" s="147" t="s">
        <v>70</v>
      </c>
      <c r="B46" s="147"/>
      <c r="C46" s="147"/>
      <c r="D46" s="147"/>
      <c r="E46" s="147"/>
      <c r="F46" s="147"/>
      <c r="G46" s="147"/>
      <c r="H46" s="147"/>
      <c r="I46" s="147"/>
      <c r="J46" s="147"/>
      <c r="K46" s="147"/>
      <c r="L46" s="147"/>
      <c r="M46" s="147"/>
      <c r="N46" s="147"/>
      <c r="O46" s="147"/>
      <c r="P46" s="147"/>
      <c r="Q46" s="147"/>
      <c r="R46" s="147"/>
      <c r="S46" s="147"/>
      <c r="T46" s="147"/>
      <c r="U46" s="147"/>
    </row>
    <row r="47" spans="1:21" ht="40.15" customHeight="1" x14ac:dyDescent="0.2">
      <c r="A47" s="147" t="s">
        <v>87</v>
      </c>
      <c r="B47" s="147"/>
      <c r="C47" s="147"/>
      <c r="D47" s="147"/>
      <c r="E47" s="147"/>
      <c r="F47" s="147"/>
      <c r="G47" s="147"/>
      <c r="H47" s="147"/>
      <c r="I47" s="147"/>
      <c r="J47" s="147"/>
      <c r="K47" s="147"/>
      <c r="L47" s="30"/>
      <c r="M47" s="30"/>
      <c r="N47" s="30"/>
      <c r="O47" s="33"/>
      <c r="P47" s="33"/>
      <c r="Q47" s="33"/>
      <c r="R47" s="33"/>
      <c r="S47" s="33"/>
      <c r="T47" s="33"/>
      <c r="U47" s="33"/>
    </row>
    <row r="48" spans="1:21" ht="33" customHeight="1" x14ac:dyDescent="0.2">
      <c r="A48" s="147" t="s">
        <v>71</v>
      </c>
      <c r="B48" s="147"/>
      <c r="C48" s="147"/>
      <c r="D48" s="147"/>
      <c r="E48" s="147"/>
      <c r="F48" s="147"/>
      <c r="G48" s="147"/>
      <c r="H48" s="147"/>
      <c r="I48" s="147"/>
      <c r="J48" s="147"/>
      <c r="K48" s="147"/>
      <c r="L48" s="30"/>
      <c r="M48" s="30"/>
      <c r="N48" s="30"/>
      <c r="O48" s="33"/>
      <c r="P48" s="33"/>
      <c r="Q48" s="33"/>
      <c r="R48" s="33"/>
      <c r="S48" s="33"/>
      <c r="T48" s="33"/>
      <c r="U48" s="33"/>
    </row>
    <row r="49" spans="1:21" ht="24" customHeight="1" x14ac:dyDescent="0.2">
      <c r="A49" s="148" t="s">
        <v>96</v>
      </c>
      <c r="B49" s="149"/>
      <c r="C49" s="149"/>
      <c r="D49" s="149"/>
      <c r="E49" s="149"/>
      <c r="F49" s="149"/>
      <c r="G49" s="149"/>
      <c r="H49" s="149"/>
      <c r="I49" s="149"/>
      <c r="J49" s="149"/>
      <c r="K49" s="149"/>
      <c r="L49" s="66"/>
      <c r="M49" s="66"/>
      <c r="N49" s="66"/>
      <c r="O49" s="21"/>
      <c r="P49" s="21"/>
      <c r="Q49" s="34"/>
      <c r="R49" s="34"/>
      <c r="S49" s="34"/>
      <c r="T49" s="34"/>
      <c r="U49" s="34"/>
    </row>
    <row r="50" spans="1:21" x14ac:dyDescent="0.2">
      <c r="A50" s="154" t="s">
        <v>69</v>
      </c>
      <c r="B50" s="155"/>
      <c r="C50" s="31"/>
      <c r="D50" s="31"/>
      <c r="E50" s="31"/>
      <c r="F50" s="31"/>
      <c r="G50" s="31"/>
      <c r="H50" s="31"/>
      <c r="I50" s="31"/>
      <c r="J50" s="31"/>
      <c r="K50" s="31"/>
      <c r="L50" s="31"/>
      <c r="M50" s="31"/>
      <c r="N50" s="31"/>
      <c r="O50" s="31"/>
      <c r="P50" s="31"/>
      <c r="Q50" s="31"/>
      <c r="R50" s="31"/>
      <c r="S50" s="31"/>
      <c r="T50" s="31"/>
      <c r="U50" s="31"/>
    </row>
    <row r="51" spans="1:21" ht="9" customHeight="1" x14ac:dyDescent="0.2">
      <c r="A51" s="40"/>
      <c r="B51" s="40"/>
      <c r="C51" s="31"/>
      <c r="D51" s="31"/>
      <c r="E51" s="31"/>
      <c r="F51" s="31"/>
      <c r="G51" s="31"/>
      <c r="H51" s="31"/>
      <c r="I51" s="31"/>
      <c r="J51" s="31"/>
      <c r="K51" s="31"/>
      <c r="L51" s="31"/>
      <c r="M51" s="31"/>
      <c r="N51" s="31"/>
      <c r="O51" s="31"/>
      <c r="P51" s="31"/>
      <c r="Q51" s="31"/>
      <c r="R51" s="31"/>
      <c r="S51" s="31"/>
      <c r="T51" s="31"/>
      <c r="U51" s="31"/>
    </row>
    <row r="52" spans="1:21" x14ac:dyDescent="0.2">
      <c r="A52" s="154" t="s">
        <v>72</v>
      </c>
      <c r="B52" s="154"/>
      <c r="C52" s="154"/>
      <c r="D52" s="154"/>
      <c r="E52" s="154"/>
      <c r="F52" s="154"/>
      <c r="G52" s="154"/>
      <c r="H52" s="154"/>
      <c r="I52" s="154"/>
      <c r="J52" s="154"/>
      <c r="K52" s="154"/>
      <c r="L52" s="154"/>
      <c r="M52" s="154"/>
      <c r="N52" s="154"/>
      <c r="O52" s="154"/>
      <c r="P52" s="154"/>
      <c r="Q52" s="154"/>
      <c r="R52" s="154"/>
      <c r="S52" s="154"/>
      <c r="T52" s="154"/>
      <c r="U52" s="154"/>
    </row>
    <row r="53" spans="1:21" ht="7.9" customHeight="1" x14ac:dyDescent="0.2">
      <c r="A53" s="32"/>
      <c r="B53" s="33"/>
      <c r="C53" s="33"/>
      <c r="D53" s="33"/>
      <c r="E53" s="33"/>
      <c r="F53" s="33"/>
      <c r="G53" s="33"/>
      <c r="H53" s="33"/>
      <c r="I53" s="33"/>
      <c r="J53" s="33"/>
      <c r="K53" s="33"/>
      <c r="L53" s="33"/>
      <c r="M53" s="33"/>
      <c r="N53" s="33"/>
      <c r="O53" s="33"/>
      <c r="P53" s="33"/>
      <c r="Q53" s="33"/>
      <c r="R53" s="33"/>
      <c r="S53" s="33"/>
      <c r="T53" s="33"/>
      <c r="U53" s="33"/>
    </row>
    <row r="54" spans="1:21" x14ac:dyDescent="0.2">
      <c r="A54" s="156" t="s">
        <v>41</v>
      </c>
      <c r="B54" s="157"/>
      <c r="C54" s="42"/>
      <c r="D54" s="41"/>
      <c r="E54" s="41"/>
      <c r="F54" s="41"/>
      <c r="G54" s="41"/>
      <c r="H54" s="41"/>
      <c r="I54" s="41"/>
      <c r="J54" s="41"/>
      <c r="K54" s="41"/>
      <c r="L54" s="41"/>
      <c r="M54" s="41"/>
      <c r="N54" s="41"/>
      <c r="O54" s="41"/>
      <c r="P54" s="41"/>
      <c r="Q54" s="41"/>
      <c r="R54" s="41"/>
      <c r="S54" s="41"/>
      <c r="T54" s="41"/>
      <c r="U54" s="41"/>
    </row>
    <row r="55" spans="1:21" x14ac:dyDescent="0.2">
      <c r="A55" s="150" t="s">
        <v>88</v>
      </c>
      <c r="B55" s="151"/>
    </row>
    <row r="56" spans="1:21" x14ac:dyDescent="0.2">
      <c r="A56" s="150" t="s">
        <v>89</v>
      </c>
      <c r="B56" s="151"/>
    </row>
    <row r="57" spans="1:21" x14ac:dyDescent="0.2">
      <c r="A57" s="150" t="s">
        <v>90</v>
      </c>
      <c r="B57" s="151"/>
    </row>
    <row r="58" spans="1:21" x14ac:dyDescent="0.2">
      <c r="A58" s="150" t="s">
        <v>91</v>
      </c>
      <c r="B58" s="151"/>
    </row>
    <row r="59" spans="1:21" x14ac:dyDescent="0.2">
      <c r="A59" s="150" t="s">
        <v>92</v>
      </c>
      <c r="B59" s="151"/>
    </row>
    <row r="60" spans="1:21" x14ac:dyDescent="0.2">
      <c r="A60" s="152" t="s">
        <v>93</v>
      </c>
      <c r="B60" s="153"/>
    </row>
  </sheetData>
  <mergeCells count="39">
    <mergeCell ref="A1:C3"/>
    <mergeCell ref="D4:D6"/>
    <mergeCell ref="E5:E6"/>
    <mergeCell ref="F5:F6"/>
    <mergeCell ref="G5:G6"/>
    <mergeCell ref="R5:R6"/>
    <mergeCell ref="S5:S6"/>
    <mergeCell ref="T5:T6"/>
    <mergeCell ref="U5:U6"/>
    <mergeCell ref="A7:A17"/>
    <mergeCell ref="L7:L17"/>
    <mergeCell ref="I5:I6"/>
    <mergeCell ref="J5:J6"/>
    <mergeCell ref="K5:K6"/>
    <mergeCell ref="O5:O6"/>
    <mergeCell ref="P5:P6"/>
    <mergeCell ref="Q5:Q6"/>
    <mergeCell ref="H5:H6"/>
    <mergeCell ref="A18:A28"/>
    <mergeCell ref="L18:L28"/>
    <mergeCell ref="A29:A39"/>
    <mergeCell ref="L29:L39"/>
    <mergeCell ref="A41:U41"/>
    <mergeCell ref="A43:K43"/>
    <mergeCell ref="A44:K44"/>
    <mergeCell ref="A45:K45"/>
    <mergeCell ref="A46:U46"/>
    <mergeCell ref="A47:K47"/>
    <mergeCell ref="A48:K48"/>
    <mergeCell ref="A49:K49"/>
    <mergeCell ref="A58:B58"/>
    <mergeCell ref="A59:B59"/>
    <mergeCell ref="A60:B60"/>
    <mergeCell ref="A50:B50"/>
    <mergeCell ref="A52:U52"/>
    <mergeCell ref="A54:B54"/>
    <mergeCell ref="A55:B55"/>
    <mergeCell ref="A56:B56"/>
    <mergeCell ref="A57:B57"/>
  </mergeCells>
  <hyperlinks>
    <hyperlink ref="A44" r:id="rId1" xr:uid="{00000000-0004-0000-0000-000000000000}"/>
  </hyperlinks>
  <pageMargins left="0.15748031496062992" right="0.15748031496062992" top="0.18" bottom="0.17" header="0.15748031496062992" footer="0.15748031496062992"/>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9"/>
  <sheetViews>
    <sheetView tabSelected="1" zoomScaleNormal="100" workbookViewId="0">
      <pane xSplit="4" ySplit="6" topLeftCell="E26" activePane="bottomRight" state="frozen"/>
      <selection pane="topRight" activeCell="E1" sqref="E1"/>
      <selection pane="bottomLeft" activeCell="A7" sqref="A7"/>
      <selection pane="bottomRight" activeCell="C56" sqref="C56"/>
    </sheetView>
  </sheetViews>
  <sheetFormatPr defaultRowHeight="12.75" x14ac:dyDescent="0.2"/>
  <cols>
    <col min="1" max="1" width="21.140625" customWidth="1"/>
    <col min="2" max="2" width="24.85546875" style="11" customWidth="1"/>
    <col min="3" max="3" width="14.140625" style="15" customWidth="1"/>
    <col min="4" max="4" width="8.140625" style="11" hidden="1" customWidth="1"/>
    <col min="5" max="15" width="8.7109375" style="11" customWidth="1"/>
    <col min="16" max="16" width="11.140625" style="11" customWidth="1"/>
    <col min="17" max="17" width="11" style="11" customWidth="1"/>
    <col min="18" max="19" width="10" style="11" customWidth="1"/>
    <col min="20" max="20" width="10.28515625" customWidth="1"/>
  </cols>
  <sheetData>
    <row r="1" spans="1:27" ht="7.15" customHeight="1" x14ac:dyDescent="0.2">
      <c r="A1" s="167" t="s">
        <v>111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7" ht="16.149999999999999" customHeight="1" x14ac:dyDescent="0.2">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7" ht="14.45" customHeight="1" x14ac:dyDescent="0.2">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7" ht="13.15" customHeight="1" x14ac:dyDescent="0.2">
      <c r="A4" s="178" t="s">
        <v>108</v>
      </c>
      <c r="B4" s="179"/>
      <c r="C4" s="179"/>
      <c r="D4" s="176" t="s">
        <v>2</v>
      </c>
      <c r="E4" s="103"/>
      <c r="F4" s="103"/>
      <c r="G4" s="103"/>
      <c r="H4" s="103"/>
      <c r="I4" s="103"/>
      <c r="J4" s="103"/>
      <c r="K4" s="103"/>
      <c r="L4" s="103"/>
      <c r="M4" s="103"/>
      <c r="N4" s="103"/>
      <c r="O4" s="103"/>
      <c r="P4" s="103"/>
      <c r="Q4" s="103"/>
      <c r="R4" s="103"/>
      <c r="S4" s="103"/>
      <c r="T4" s="103"/>
      <c r="U4" s="103"/>
      <c r="V4" s="103"/>
      <c r="W4" s="103"/>
      <c r="X4" s="103"/>
      <c r="Y4" s="103"/>
      <c r="Z4" s="85"/>
    </row>
    <row r="5" spans="1:27" s="1" customFormat="1" ht="15.6" customHeight="1" x14ac:dyDescent="0.2">
      <c r="A5" s="86" t="s">
        <v>44</v>
      </c>
      <c r="B5" s="86" t="s">
        <v>45</v>
      </c>
      <c r="C5" s="104" t="s">
        <v>42</v>
      </c>
      <c r="D5" s="177"/>
      <c r="E5" s="87">
        <v>2000</v>
      </c>
      <c r="F5" s="87">
        <v>2001</v>
      </c>
      <c r="G5" s="87">
        <v>2002</v>
      </c>
      <c r="H5" s="87">
        <v>2003</v>
      </c>
      <c r="I5" s="87">
        <v>2004</v>
      </c>
      <c r="J5" s="87">
        <v>2005</v>
      </c>
      <c r="K5" s="88">
        <v>2006</v>
      </c>
      <c r="L5" s="88">
        <v>2007</v>
      </c>
      <c r="M5" s="89">
        <v>2008</v>
      </c>
      <c r="N5" s="89">
        <v>2009</v>
      </c>
      <c r="O5" s="89">
        <v>2010</v>
      </c>
      <c r="P5" s="89">
        <v>2011</v>
      </c>
      <c r="Q5" s="89">
        <v>2012</v>
      </c>
      <c r="R5" s="89">
        <v>2013</v>
      </c>
      <c r="S5" s="89">
        <v>2014</v>
      </c>
      <c r="T5" s="89">
        <v>2015</v>
      </c>
      <c r="U5" s="89">
        <v>2016</v>
      </c>
      <c r="V5" s="89">
        <v>2017</v>
      </c>
      <c r="W5" s="89">
        <v>2018</v>
      </c>
      <c r="X5" s="89">
        <v>2019</v>
      </c>
      <c r="Y5" s="140">
        <v>2020</v>
      </c>
      <c r="Z5" s="141">
        <v>2021</v>
      </c>
      <c r="AA5" s="84"/>
    </row>
    <row r="6" spans="1:27" ht="15" customHeight="1" x14ac:dyDescent="0.2">
      <c r="A6" s="180" t="s">
        <v>100</v>
      </c>
      <c r="B6" s="90" t="s">
        <v>12</v>
      </c>
      <c r="C6" s="105"/>
      <c r="D6" s="106"/>
      <c r="E6" s="107">
        <v>6471</v>
      </c>
      <c r="F6" s="107">
        <v>6383.7</v>
      </c>
      <c r="G6" s="107">
        <v>6071.7</v>
      </c>
      <c r="H6" s="107">
        <v>5734.6</v>
      </c>
      <c r="I6" s="107">
        <v>5842.8</v>
      </c>
      <c r="J6" s="107">
        <v>5882.3</v>
      </c>
      <c r="K6" s="107">
        <v>5768</v>
      </c>
      <c r="L6" s="107">
        <v>5820.5</v>
      </c>
      <c r="M6" s="107" t="s">
        <v>60</v>
      </c>
      <c r="N6" s="107" t="s">
        <v>60</v>
      </c>
      <c r="O6" s="107" t="s">
        <v>60</v>
      </c>
      <c r="P6" s="108">
        <v>4409.54</v>
      </c>
      <c r="Q6" s="108">
        <v>4414.76</v>
      </c>
      <c r="R6" s="108">
        <v>4414.83</v>
      </c>
      <c r="S6" s="108">
        <v>4401.22</v>
      </c>
      <c r="T6" s="108">
        <v>4403.07</v>
      </c>
      <c r="U6" s="107">
        <v>3903.674</v>
      </c>
      <c r="V6" s="107">
        <v>3900.634</v>
      </c>
      <c r="W6" s="107">
        <v>3897.5940000000001</v>
      </c>
      <c r="X6" s="109">
        <v>3886.8649999999998</v>
      </c>
      <c r="Y6" s="110">
        <v>3898.7</v>
      </c>
      <c r="Z6" s="110">
        <v>3863.5956680000004</v>
      </c>
    </row>
    <row r="7" spans="1:27" ht="15" customHeight="1" x14ac:dyDescent="0.2">
      <c r="A7" s="181"/>
      <c r="B7" s="92" t="s">
        <v>5</v>
      </c>
      <c r="C7" s="111"/>
      <c r="D7" s="112"/>
      <c r="E7" s="113">
        <v>574</v>
      </c>
      <c r="F7" s="113">
        <v>564</v>
      </c>
      <c r="G7" s="113">
        <v>572.79999999999995</v>
      </c>
      <c r="H7" s="113">
        <v>588.79999999999995</v>
      </c>
      <c r="I7" s="113">
        <v>636.4</v>
      </c>
      <c r="J7" s="113">
        <v>630.6</v>
      </c>
      <c r="K7" s="113">
        <v>657.8</v>
      </c>
      <c r="L7" s="113">
        <v>648.29999999999995</v>
      </c>
      <c r="M7" s="113" t="s">
        <v>60</v>
      </c>
      <c r="N7" s="113" t="s">
        <v>60</v>
      </c>
      <c r="O7" s="113" t="s">
        <v>60</v>
      </c>
      <c r="P7" s="113">
        <v>628.5</v>
      </c>
      <c r="Q7" s="113">
        <v>628.5</v>
      </c>
      <c r="R7" s="113">
        <v>628.5</v>
      </c>
      <c r="S7" s="113">
        <v>628.5</v>
      </c>
      <c r="T7" s="113">
        <v>628.5</v>
      </c>
      <c r="U7" s="113">
        <v>936.83600000000001</v>
      </c>
      <c r="V7" s="113">
        <v>936.83600000000001</v>
      </c>
      <c r="W7" s="113">
        <v>936.83600000000001</v>
      </c>
      <c r="X7" s="113">
        <v>936.83600000000001</v>
      </c>
      <c r="Y7" s="113">
        <v>936.83600000000001</v>
      </c>
      <c r="Z7" s="143">
        <v>936.83600000000001</v>
      </c>
    </row>
    <row r="8" spans="1:27" ht="15" customHeight="1" x14ac:dyDescent="0.2">
      <c r="A8" s="181"/>
      <c r="B8" s="93" t="s">
        <v>7</v>
      </c>
      <c r="C8" s="111" t="s">
        <v>103</v>
      </c>
      <c r="D8" s="114"/>
      <c r="E8" s="113">
        <v>5876.6</v>
      </c>
      <c r="F8" s="113">
        <v>5794.7</v>
      </c>
      <c r="G8" s="113">
        <v>5472.9</v>
      </c>
      <c r="H8" s="113">
        <v>5119.3</v>
      </c>
      <c r="I8" s="113">
        <v>5172.3999999999996</v>
      </c>
      <c r="J8" s="113">
        <v>5219.7</v>
      </c>
      <c r="K8" s="113">
        <v>5073.2</v>
      </c>
      <c r="L8" s="113">
        <v>5074.8</v>
      </c>
      <c r="M8" s="113" t="s">
        <v>60</v>
      </c>
      <c r="N8" s="113" t="s">
        <v>60</v>
      </c>
      <c r="O8" s="113" t="s">
        <v>60</v>
      </c>
      <c r="P8" s="113">
        <v>3615.4</v>
      </c>
      <c r="Q8" s="113">
        <v>3615.4</v>
      </c>
      <c r="R8" s="113">
        <v>3615.4</v>
      </c>
      <c r="S8" s="113">
        <v>3615.4</v>
      </c>
      <c r="T8" s="113">
        <v>3615.4</v>
      </c>
      <c r="U8" s="113">
        <v>2801.6390000000001</v>
      </c>
      <c r="V8" s="113">
        <v>2801.6390000000001</v>
      </c>
      <c r="W8" s="113">
        <v>2801.6390000000001</v>
      </c>
      <c r="X8" s="113">
        <v>2801.6390000000001</v>
      </c>
      <c r="Y8" s="113">
        <v>2801.6390000000001</v>
      </c>
      <c r="Z8" s="143">
        <v>2801.6390000000001</v>
      </c>
    </row>
    <row r="9" spans="1:27" ht="15" customHeight="1" x14ac:dyDescent="0.2">
      <c r="A9" s="181"/>
      <c r="B9" s="94" t="s">
        <v>102</v>
      </c>
      <c r="C9" s="111"/>
      <c r="D9" s="114"/>
      <c r="E9" s="113"/>
      <c r="F9" s="113"/>
      <c r="G9" s="113"/>
      <c r="H9" s="113"/>
      <c r="I9" s="113"/>
      <c r="J9" s="113"/>
      <c r="K9" s="113"/>
      <c r="L9" s="113"/>
      <c r="M9" s="113"/>
      <c r="N9" s="113"/>
      <c r="O9" s="113"/>
      <c r="P9" s="113"/>
      <c r="Q9" s="115"/>
      <c r="R9" s="115"/>
      <c r="S9" s="115"/>
      <c r="T9" s="115"/>
      <c r="U9" s="115"/>
      <c r="V9" s="115"/>
      <c r="W9" s="115"/>
      <c r="X9" s="103"/>
      <c r="Y9" s="138"/>
      <c r="Z9" s="144"/>
    </row>
    <row r="10" spans="1:27" ht="15" customHeight="1" x14ac:dyDescent="0.2">
      <c r="A10" s="181"/>
      <c r="B10" s="95" t="s">
        <v>3</v>
      </c>
      <c r="C10" s="111"/>
      <c r="D10" s="114"/>
      <c r="E10" s="115">
        <v>5876.6</v>
      </c>
      <c r="F10" s="115">
        <v>5794.7</v>
      </c>
      <c r="G10" s="115">
        <v>5472.9</v>
      </c>
      <c r="H10" s="115">
        <v>5119.3</v>
      </c>
      <c r="I10" s="115">
        <v>5172.3999999999996</v>
      </c>
      <c r="J10" s="115">
        <v>5219.7</v>
      </c>
      <c r="K10" s="115">
        <v>5073.2</v>
      </c>
      <c r="L10" s="115">
        <v>5074.8</v>
      </c>
      <c r="M10" s="115" t="s">
        <v>60</v>
      </c>
      <c r="N10" s="115" t="s">
        <v>60</v>
      </c>
      <c r="O10" s="115" t="s">
        <v>60</v>
      </c>
      <c r="P10" s="115">
        <v>3612.78</v>
      </c>
      <c r="Q10" s="115">
        <v>3612.78</v>
      </c>
      <c r="R10" s="115">
        <v>3612.78</v>
      </c>
      <c r="S10" s="115">
        <v>3612.78</v>
      </c>
      <c r="T10" s="115">
        <v>3612.78</v>
      </c>
      <c r="U10" s="115">
        <v>2795.2849999999999</v>
      </c>
      <c r="V10" s="115">
        <v>2795.2849999999999</v>
      </c>
      <c r="W10" s="115">
        <v>2795.2849999999999</v>
      </c>
      <c r="X10" s="115">
        <v>2795.2849999999999</v>
      </c>
      <c r="Y10" s="115">
        <v>2795.2849999999999</v>
      </c>
      <c r="Z10" s="145">
        <v>2795.2849999999999</v>
      </c>
    </row>
    <row r="11" spans="1:27" ht="15" customHeight="1" x14ac:dyDescent="0.2">
      <c r="A11" s="181"/>
      <c r="B11" s="95" t="s">
        <v>6</v>
      </c>
      <c r="C11" s="116"/>
      <c r="D11" s="117"/>
      <c r="E11" s="115" t="s">
        <v>60</v>
      </c>
      <c r="F11" s="115" t="s">
        <v>60</v>
      </c>
      <c r="G11" s="115" t="s">
        <v>60</v>
      </c>
      <c r="H11" s="115" t="s">
        <v>60</v>
      </c>
      <c r="I11" s="115" t="s">
        <v>60</v>
      </c>
      <c r="J11" s="115" t="s">
        <v>60</v>
      </c>
      <c r="K11" s="115" t="s">
        <v>60</v>
      </c>
      <c r="L11" s="115" t="s">
        <v>60</v>
      </c>
      <c r="M11" s="115" t="s">
        <v>60</v>
      </c>
      <c r="N11" s="115" t="s">
        <v>60</v>
      </c>
      <c r="O11" s="115" t="s">
        <v>60</v>
      </c>
      <c r="P11" s="115" t="s">
        <v>60</v>
      </c>
      <c r="Q11" s="115" t="s">
        <v>60</v>
      </c>
      <c r="R11" s="115" t="s">
        <v>60</v>
      </c>
      <c r="S11" s="115" t="s">
        <v>60</v>
      </c>
      <c r="T11" s="115" t="s">
        <v>60</v>
      </c>
      <c r="U11" s="115" t="s">
        <v>60</v>
      </c>
      <c r="V11" s="115" t="s">
        <v>60</v>
      </c>
      <c r="W11" s="115" t="s">
        <v>60</v>
      </c>
      <c r="X11" s="115" t="s">
        <v>60</v>
      </c>
      <c r="Y11" s="115" t="s">
        <v>60</v>
      </c>
      <c r="Z11" s="115" t="s">
        <v>60</v>
      </c>
    </row>
    <row r="12" spans="1:27" ht="15" customHeight="1" x14ac:dyDescent="0.2">
      <c r="A12" s="181"/>
      <c r="B12" s="92" t="s">
        <v>106</v>
      </c>
      <c r="C12" s="116" t="s">
        <v>104</v>
      </c>
      <c r="D12" s="118"/>
      <c r="E12" s="113">
        <v>20.5</v>
      </c>
      <c r="F12" s="113">
        <v>25</v>
      </c>
      <c r="G12" s="113">
        <v>26</v>
      </c>
      <c r="H12" s="113">
        <v>26.5</v>
      </c>
      <c r="I12" s="113">
        <v>34</v>
      </c>
      <c r="J12" s="113">
        <v>32</v>
      </c>
      <c r="K12" s="113">
        <v>37</v>
      </c>
      <c r="L12" s="113">
        <v>24</v>
      </c>
      <c r="M12" s="113" t="s">
        <v>60</v>
      </c>
      <c r="N12" s="113" t="s">
        <v>60</v>
      </c>
      <c r="O12" s="113" t="s">
        <v>109</v>
      </c>
      <c r="P12" s="113" t="s">
        <v>109</v>
      </c>
      <c r="Q12" s="113" t="s">
        <v>109</v>
      </c>
      <c r="R12" s="113" t="s">
        <v>109</v>
      </c>
      <c r="S12" s="113" t="s">
        <v>109</v>
      </c>
      <c r="T12" s="113" t="s">
        <v>109</v>
      </c>
      <c r="U12" s="113" t="s">
        <v>109</v>
      </c>
      <c r="V12" s="113" t="s">
        <v>109</v>
      </c>
      <c r="W12" s="113" t="s">
        <v>109</v>
      </c>
      <c r="X12" s="113" t="s">
        <v>109</v>
      </c>
      <c r="Y12" s="113" t="s">
        <v>109</v>
      </c>
      <c r="Z12" s="143" t="s">
        <v>110</v>
      </c>
    </row>
    <row r="13" spans="1:27" ht="15" customHeight="1" x14ac:dyDescent="0.2">
      <c r="A13" s="181"/>
      <c r="B13" s="86" t="s">
        <v>65</v>
      </c>
      <c r="C13" s="111" t="s">
        <v>66</v>
      </c>
      <c r="D13" s="119"/>
      <c r="E13" s="113" t="s">
        <v>60</v>
      </c>
      <c r="F13" s="113" t="s">
        <v>60</v>
      </c>
      <c r="G13" s="113" t="s">
        <v>60</v>
      </c>
      <c r="H13" s="113" t="s">
        <v>60</v>
      </c>
      <c r="I13" s="113" t="s">
        <v>60</v>
      </c>
      <c r="J13" s="113" t="s">
        <v>60</v>
      </c>
      <c r="K13" s="113" t="s">
        <v>60</v>
      </c>
      <c r="L13" s="113" t="s">
        <v>60</v>
      </c>
      <c r="M13" s="113" t="s">
        <v>60</v>
      </c>
      <c r="N13" s="113" t="s">
        <v>60</v>
      </c>
      <c r="O13" s="113" t="s">
        <v>60</v>
      </c>
      <c r="P13" s="113">
        <v>1.59</v>
      </c>
      <c r="Q13" s="113">
        <v>1.59</v>
      </c>
      <c r="R13" s="113">
        <v>1.59</v>
      </c>
      <c r="S13" s="113">
        <v>1.59</v>
      </c>
      <c r="T13" s="113">
        <v>1.59</v>
      </c>
      <c r="U13" s="113">
        <v>24.19</v>
      </c>
      <c r="V13" s="113">
        <v>24.19</v>
      </c>
      <c r="W13" s="113">
        <v>24.19</v>
      </c>
      <c r="X13" s="113">
        <v>24.19</v>
      </c>
      <c r="Y13" s="113">
        <v>24.19</v>
      </c>
      <c r="Z13" s="143">
        <v>24.19</v>
      </c>
    </row>
    <row r="14" spans="1:27" ht="15" customHeight="1" x14ac:dyDescent="0.2">
      <c r="A14" s="181"/>
      <c r="B14" s="86" t="s">
        <v>64</v>
      </c>
      <c r="C14" s="120" t="s">
        <v>63</v>
      </c>
      <c r="D14" s="121"/>
      <c r="E14" s="113" t="s">
        <v>60</v>
      </c>
      <c r="F14" s="113" t="s">
        <v>60</v>
      </c>
      <c r="G14" s="113" t="s">
        <v>60</v>
      </c>
      <c r="H14" s="113" t="s">
        <v>60</v>
      </c>
      <c r="I14" s="113" t="s">
        <v>60</v>
      </c>
      <c r="J14" s="113" t="s">
        <v>60</v>
      </c>
      <c r="K14" s="113" t="s">
        <v>60</v>
      </c>
      <c r="L14" s="113">
        <v>73.5</v>
      </c>
      <c r="M14" s="113" t="s">
        <v>60</v>
      </c>
      <c r="N14" s="113" t="s">
        <v>60</v>
      </c>
      <c r="O14" s="113" t="s">
        <v>109</v>
      </c>
      <c r="P14" s="113" t="s">
        <v>109</v>
      </c>
      <c r="Q14" s="113" t="s">
        <v>109</v>
      </c>
      <c r="R14" s="113" t="s">
        <v>109</v>
      </c>
      <c r="S14" s="113" t="s">
        <v>109</v>
      </c>
      <c r="T14" s="113" t="s">
        <v>109</v>
      </c>
      <c r="U14" s="113" t="s">
        <v>109</v>
      </c>
      <c r="V14" s="113" t="s">
        <v>109</v>
      </c>
      <c r="W14" s="113" t="s">
        <v>109</v>
      </c>
      <c r="X14" s="113" t="s">
        <v>109</v>
      </c>
      <c r="Y14" s="113" t="s">
        <v>109</v>
      </c>
      <c r="Z14" s="143" t="s">
        <v>110</v>
      </c>
    </row>
    <row r="15" spans="1:27" ht="15" customHeight="1" x14ac:dyDescent="0.2">
      <c r="A15" s="181"/>
      <c r="B15" s="86" t="s">
        <v>67</v>
      </c>
      <c r="C15" s="120" t="s">
        <v>68</v>
      </c>
      <c r="D15" s="121"/>
      <c r="E15" s="113" t="s">
        <v>60</v>
      </c>
      <c r="F15" s="113" t="s">
        <v>60</v>
      </c>
      <c r="G15" s="113" t="s">
        <v>60</v>
      </c>
      <c r="H15" s="113" t="s">
        <v>60</v>
      </c>
      <c r="I15" s="113" t="s">
        <v>60</v>
      </c>
      <c r="J15" s="113" t="s">
        <v>60</v>
      </c>
      <c r="K15" s="113" t="s">
        <v>60</v>
      </c>
      <c r="L15" s="113" t="s">
        <v>60</v>
      </c>
      <c r="M15" s="113" t="s">
        <v>60</v>
      </c>
      <c r="N15" s="113" t="s">
        <v>60</v>
      </c>
      <c r="O15" s="113" t="s">
        <v>60</v>
      </c>
      <c r="P15" s="113" t="s">
        <v>60</v>
      </c>
      <c r="Q15" s="113" t="s">
        <v>60</v>
      </c>
      <c r="R15" s="113" t="s">
        <v>60</v>
      </c>
      <c r="S15" s="113" t="s">
        <v>60</v>
      </c>
      <c r="T15" s="113" t="s">
        <v>60</v>
      </c>
      <c r="U15" s="113" t="s">
        <v>60</v>
      </c>
      <c r="V15" s="113" t="s">
        <v>60</v>
      </c>
      <c r="W15" s="113" t="s">
        <v>60</v>
      </c>
      <c r="X15" s="113" t="s">
        <v>60</v>
      </c>
      <c r="Y15" s="113" t="s">
        <v>60</v>
      </c>
      <c r="Z15" s="113" t="s">
        <v>60</v>
      </c>
    </row>
    <row r="16" spans="1:27" ht="15" customHeight="1" x14ac:dyDescent="0.2">
      <c r="A16" s="181"/>
      <c r="B16" s="91" t="s">
        <v>8</v>
      </c>
      <c r="C16" s="120" t="s">
        <v>105</v>
      </c>
      <c r="D16" s="122"/>
      <c r="E16" s="113" t="s">
        <v>60</v>
      </c>
      <c r="F16" s="113" t="s">
        <v>60</v>
      </c>
      <c r="G16" s="113" t="s">
        <v>60</v>
      </c>
      <c r="H16" s="113" t="s">
        <v>60</v>
      </c>
      <c r="I16" s="113" t="s">
        <v>60</v>
      </c>
      <c r="J16" s="113" t="s">
        <v>60</v>
      </c>
      <c r="K16" s="113" t="s">
        <v>60</v>
      </c>
      <c r="L16" s="113" t="s">
        <v>60</v>
      </c>
      <c r="M16" s="113" t="s">
        <v>60</v>
      </c>
      <c r="N16" s="113" t="s">
        <v>60</v>
      </c>
      <c r="O16" s="113" t="s">
        <v>60</v>
      </c>
      <c r="P16" s="113" t="s">
        <v>60</v>
      </c>
      <c r="Q16" s="113" t="s">
        <v>60</v>
      </c>
      <c r="R16" s="113" t="s">
        <v>60</v>
      </c>
      <c r="S16" s="113" t="s">
        <v>60</v>
      </c>
      <c r="T16" s="113" t="s">
        <v>60</v>
      </c>
      <c r="U16" s="113" t="s">
        <v>60</v>
      </c>
      <c r="V16" s="113" t="s">
        <v>60</v>
      </c>
      <c r="W16" s="113" t="s">
        <v>60</v>
      </c>
      <c r="X16" s="113" t="s">
        <v>60</v>
      </c>
      <c r="Y16" s="113" t="s">
        <v>60</v>
      </c>
      <c r="Z16" s="113" t="s">
        <v>60</v>
      </c>
    </row>
    <row r="17" spans="1:26" ht="15" customHeight="1" x14ac:dyDescent="0.2">
      <c r="A17" s="182"/>
      <c r="B17" s="92" t="s">
        <v>14</v>
      </c>
      <c r="C17" s="111"/>
      <c r="D17" s="112"/>
      <c r="E17" s="113" t="s">
        <v>60</v>
      </c>
      <c r="F17" s="113" t="s">
        <v>60</v>
      </c>
      <c r="G17" s="113" t="s">
        <v>60</v>
      </c>
      <c r="H17" s="113" t="s">
        <v>60</v>
      </c>
      <c r="I17" s="113" t="s">
        <v>60</v>
      </c>
      <c r="J17" s="113" t="s">
        <v>60</v>
      </c>
      <c r="K17" s="113" t="s">
        <v>60</v>
      </c>
      <c r="L17" s="113" t="s">
        <v>60</v>
      </c>
      <c r="M17" s="113" t="s">
        <v>60</v>
      </c>
      <c r="N17" s="113" t="s">
        <v>60</v>
      </c>
      <c r="O17" s="113" t="s">
        <v>60</v>
      </c>
      <c r="P17" s="123">
        <v>0</v>
      </c>
      <c r="Q17" s="123">
        <v>0</v>
      </c>
      <c r="R17" s="123">
        <v>0</v>
      </c>
      <c r="S17" s="123">
        <v>0</v>
      </c>
      <c r="T17" s="123">
        <v>0</v>
      </c>
      <c r="U17" s="123">
        <v>0</v>
      </c>
      <c r="V17" s="123">
        <v>0</v>
      </c>
      <c r="W17" s="123">
        <v>0</v>
      </c>
      <c r="X17" s="123">
        <v>0</v>
      </c>
      <c r="Y17" s="123">
        <v>0</v>
      </c>
      <c r="Z17" s="146">
        <v>0</v>
      </c>
    </row>
    <row r="18" spans="1:26" ht="15" customHeight="1" x14ac:dyDescent="0.2">
      <c r="A18" s="180" t="s">
        <v>101</v>
      </c>
      <c r="B18" s="90" t="s">
        <v>12</v>
      </c>
      <c r="C18" s="124"/>
      <c r="D18" s="125"/>
      <c r="E18" s="107">
        <v>3453.4</v>
      </c>
      <c r="F18" s="107">
        <v>3390</v>
      </c>
      <c r="G18" s="107">
        <v>3187.8</v>
      </c>
      <c r="H18" s="107">
        <v>3721.3</v>
      </c>
      <c r="I18" s="107">
        <v>3733.6</v>
      </c>
      <c r="J18" s="107">
        <v>3771.6</v>
      </c>
      <c r="K18" s="107">
        <v>3679.3</v>
      </c>
      <c r="L18" s="107">
        <v>3651.1</v>
      </c>
      <c r="M18" s="107" t="s">
        <v>60</v>
      </c>
      <c r="N18" s="107" t="s">
        <v>60</v>
      </c>
      <c r="O18" s="107" t="s">
        <v>60</v>
      </c>
      <c r="P18" s="126">
        <v>5618.51</v>
      </c>
      <c r="Q18" s="126">
        <v>5614.8</v>
      </c>
      <c r="R18" s="126">
        <v>5613.12</v>
      </c>
      <c r="S18" s="126">
        <v>5608.21</v>
      </c>
      <c r="T18" s="126">
        <v>5609.62</v>
      </c>
      <c r="U18" s="126">
        <v>6231.94</v>
      </c>
      <c r="V18" s="126">
        <v>6233.2489999999998</v>
      </c>
      <c r="W18" s="126">
        <v>6225.1890000000003</v>
      </c>
      <c r="X18" s="109">
        <v>6228.348</v>
      </c>
      <c r="Y18" s="139">
        <v>6223.38</v>
      </c>
      <c r="Z18" s="110">
        <v>6223.7104515399997</v>
      </c>
    </row>
    <row r="19" spans="1:26" ht="15" customHeight="1" x14ac:dyDescent="0.2">
      <c r="A19" s="181"/>
      <c r="B19" s="92" t="s">
        <v>5</v>
      </c>
      <c r="C19" s="111"/>
      <c r="D19" s="112"/>
      <c r="E19" s="113">
        <v>221.3</v>
      </c>
      <c r="F19" s="113">
        <v>195.9</v>
      </c>
      <c r="G19" s="113">
        <v>193.8</v>
      </c>
      <c r="H19" s="113">
        <v>258.39999999999998</v>
      </c>
      <c r="I19" s="113">
        <v>233.3</v>
      </c>
      <c r="J19" s="113">
        <v>237.9</v>
      </c>
      <c r="K19" s="113">
        <v>255.1</v>
      </c>
      <c r="L19" s="113">
        <v>198</v>
      </c>
      <c r="M19" s="113" t="s">
        <v>60</v>
      </c>
      <c r="N19" s="113" t="s">
        <v>60</v>
      </c>
      <c r="O19" s="113" t="s">
        <v>60</v>
      </c>
      <c r="P19" s="113">
        <v>789.89</v>
      </c>
      <c r="Q19" s="113">
        <v>789.89</v>
      </c>
      <c r="R19" s="113">
        <v>789.89</v>
      </c>
      <c r="S19" s="113">
        <v>789.89</v>
      </c>
      <c r="T19" s="113">
        <v>789.89</v>
      </c>
      <c r="U19" s="113">
        <v>750.25800000000004</v>
      </c>
      <c r="V19" s="113">
        <v>750.25800000000004</v>
      </c>
      <c r="W19" s="113">
        <v>750.25800000000004</v>
      </c>
      <c r="X19" s="113">
        <v>750.25800000000004</v>
      </c>
      <c r="Y19" s="113">
        <v>750.25800000000004</v>
      </c>
      <c r="Z19" s="143">
        <v>750.25800000000004</v>
      </c>
    </row>
    <row r="20" spans="1:26" ht="15" customHeight="1" x14ac:dyDescent="0.2">
      <c r="A20" s="183"/>
      <c r="B20" s="96" t="s">
        <v>7</v>
      </c>
      <c r="C20" s="111" t="s">
        <v>103</v>
      </c>
      <c r="D20" s="112"/>
      <c r="E20" s="113">
        <v>3190.6</v>
      </c>
      <c r="F20" s="113">
        <v>3146.2</v>
      </c>
      <c r="G20" s="113">
        <v>2946.9</v>
      </c>
      <c r="H20" s="113">
        <v>3412.8</v>
      </c>
      <c r="I20" s="113">
        <v>3448.2</v>
      </c>
      <c r="J20" s="113">
        <v>3479.8</v>
      </c>
      <c r="K20" s="113">
        <v>3382.1</v>
      </c>
      <c r="L20" s="113">
        <v>3383.2</v>
      </c>
      <c r="M20" s="113" t="s">
        <v>60</v>
      </c>
      <c r="N20" s="113" t="s">
        <v>60</v>
      </c>
      <c r="O20" s="113" t="s">
        <v>60</v>
      </c>
      <c r="P20" s="113">
        <v>4667.1400000000003</v>
      </c>
      <c r="Q20" s="113">
        <v>4667.1400000000003</v>
      </c>
      <c r="R20" s="113">
        <v>4667.1400000000003</v>
      </c>
      <c r="S20" s="113">
        <v>4667.1400000000003</v>
      </c>
      <c r="T20" s="113">
        <v>4667.1400000000003</v>
      </c>
      <c r="U20" s="113">
        <v>5305.4539999999997</v>
      </c>
      <c r="V20" s="113">
        <v>5305.4539999999997</v>
      </c>
      <c r="W20" s="113">
        <v>5305.4539999999997</v>
      </c>
      <c r="X20" s="113">
        <v>5305.4539999999997</v>
      </c>
      <c r="Y20" s="113">
        <v>5305.4539999999997</v>
      </c>
      <c r="Z20" s="143">
        <v>5305.4539999999997</v>
      </c>
    </row>
    <row r="21" spans="1:26" ht="15" customHeight="1" x14ac:dyDescent="0.2">
      <c r="A21" s="183"/>
      <c r="B21" s="94" t="s">
        <v>102</v>
      </c>
      <c r="C21" s="111"/>
      <c r="D21" s="112"/>
      <c r="E21" s="113"/>
      <c r="F21" s="113"/>
      <c r="G21" s="113"/>
      <c r="H21" s="113"/>
      <c r="I21" s="113"/>
      <c r="J21" s="113"/>
      <c r="K21" s="113"/>
      <c r="L21" s="113"/>
      <c r="M21" s="113"/>
      <c r="N21" s="113"/>
      <c r="O21" s="113"/>
      <c r="P21" s="113"/>
      <c r="Q21" s="113"/>
      <c r="R21" s="113"/>
      <c r="S21" s="113"/>
      <c r="T21" s="113"/>
      <c r="U21" s="113"/>
      <c r="V21" s="113"/>
      <c r="W21" s="113"/>
      <c r="X21" s="103"/>
      <c r="Y21" s="138"/>
      <c r="Z21" s="144"/>
    </row>
    <row r="22" spans="1:26" ht="15" customHeight="1" x14ac:dyDescent="0.2">
      <c r="A22" s="183"/>
      <c r="B22" s="97" t="s">
        <v>3</v>
      </c>
      <c r="C22" s="111"/>
      <c r="D22" s="112"/>
      <c r="E22" s="115">
        <v>3190.6</v>
      </c>
      <c r="F22" s="115">
        <v>3146.2</v>
      </c>
      <c r="G22" s="115">
        <v>2946.9</v>
      </c>
      <c r="H22" s="115">
        <v>3412.8</v>
      </c>
      <c r="I22" s="115">
        <v>3448.2</v>
      </c>
      <c r="J22" s="115">
        <v>3479.8</v>
      </c>
      <c r="K22" s="115">
        <v>3382.1</v>
      </c>
      <c r="L22" s="115">
        <v>3383.2</v>
      </c>
      <c r="M22" s="115" t="s">
        <v>60</v>
      </c>
      <c r="N22" s="115" t="s">
        <v>60</v>
      </c>
      <c r="O22" s="115" t="s">
        <v>60</v>
      </c>
      <c r="P22" s="115">
        <v>4619.38</v>
      </c>
      <c r="Q22" s="115">
        <v>4619.38</v>
      </c>
      <c r="R22" s="115">
        <v>4619.38</v>
      </c>
      <c r="S22" s="115">
        <v>4619.38</v>
      </c>
      <c r="T22" s="115">
        <v>4619.38</v>
      </c>
      <c r="U22" s="115">
        <v>5231.3500000000004</v>
      </c>
      <c r="V22" s="115">
        <v>5231.3500000000004</v>
      </c>
      <c r="W22" s="115">
        <v>5231.3500000000004</v>
      </c>
      <c r="X22" s="115">
        <v>5231.3500000000004</v>
      </c>
      <c r="Y22" s="115">
        <v>5231.3500000000004</v>
      </c>
      <c r="Z22" s="145">
        <v>5231.3500000000004</v>
      </c>
    </row>
    <row r="23" spans="1:26" ht="15" customHeight="1" x14ac:dyDescent="0.2">
      <c r="A23" s="183"/>
      <c r="B23" s="98" t="s">
        <v>6</v>
      </c>
      <c r="C23" s="116"/>
      <c r="D23" s="112"/>
      <c r="E23" s="115" t="s">
        <v>60</v>
      </c>
      <c r="F23" s="115" t="s">
        <v>60</v>
      </c>
      <c r="G23" s="115" t="s">
        <v>60</v>
      </c>
      <c r="H23" s="115" t="s">
        <v>60</v>
      </c>
      <c r="I23" s="115" t="s">
        <v>60</v>
      </c>
      <c r="J23" s="115" t="s">
        <v>60</v>
      </c>
      <c r="K23" s="115" t="s">
        <v>60</v>
      </c>
      <c r="L23" s="115" t="s">
        <v>60</v>
      </c>
      <c r="M23" s="115" t="s">
        <v>60</v>
      </c>
      <c r="N23" s="115" t="s">
        <v>60</v>
      </c>
      <c r="O23" s="115" t="s">
        <v>60</v>
      </c>
      <c r="P23" s="115" t="s">
        <v>60</v>
      </c>
      <c r="Q23" s="115" t="s">
        <v>60</v>
      </c>
      <c r="R23" s="115" t="s">
        <v>60</v>
      </c>
      <c r="S23" s="115" t="s">
        <v>60</v>
      </c>
      <c r="T23" s="115" t="s">
        <v>60</v>
      </c>
      <c r="U23" s="115" t="s">
        <v>60</v>
      </c>
      <c r="V23" s="115" t="s">
        <v>60</v>
      </c>
      <c r="W23" s="115" t="s">
        <v>60</v>
      </c>
      <c r="X23" s="115" t="s">
        <v>60</v>
      </c>
      <c r="Y23" s="115" t="s">
        <v>60</v>
      </c>
      <c r="Z23" s="115" t="s">
        <v>60</v>
      </c>
    </row>
    <row r="24" spans="1:26" ht="15" customHeight="1" x14ac:dyDescent="0.2">
      <c r="A24" s="183"/>
      <c r="B24" s="92" t="s">
        <v>106</v>
      </c>
      <c r="C24" s="116" t="s">
        <v>104</v>
      </c>
      <c r="D24" s="112"/>
      <c r="E24" s="113">
        <v>41.5</v>
      </c>
      <c r="F24" s="113">
        <v>48</v>
      </c>
      <c r="G24" s="113">
        <v>47</v>
      </c>
      <c r="H24" s="113">
        <v>50</v>
      </c>
      <c r="I24" s="113">
        <v>52</v>
      </c>
      <c r="J24" s="113">
        <v>54</v>
      </c>
      <c r="K24" s="113">
        <v>42</v>
      </c>
      <c r="L24" s="113">
        <v>43</v>
      </c>
      <c r="M24" s="113" t="s">
        <v>60</v>
      </c>
      <c r="N24" s="113" t="s">
        <v>60</v>
      </c>
      <c r="O24" s="113" t="s">
        <v>109</v>
      </c>
      <c r="P24" s="113" t="s">
        <v>109</v>
      </c>
      <c r="Q24" s="113" t="s">
        <v>109</v>
      </c>
      <c r="R24" s="113" t="s">
        <v>109</v>
      </c>
      <c r="S24" s="113" t="s">
        <v>109</v>
      </c>
      <c r="T24" s="113" t="s">
        <v>109</v>
      </c>
      <c r="U24" s="113" t="s">
        <v>109</v>
      </c>
      <c r="V24" s="113" t="s">
        <v>109</v>
      </c>
      <c r="W24" s="113" t="s">
        <v>109</v>
      </c>
      <c r="X24" s="113" t="s">
        <v>109</v>
      </c>
      <c r="Y24" s="113" t="s">
        <v>109</v>
      </c>
      <c r="Z24" s="143" t="s">
        <v>110</v>
      </c>
    </row>
    <row r="25" spans="1:26" ht="15" customHeight="1" x14ac:dyDescent="0.2">
      <c r="A25" s="181"/>
      <c r="B25" s="86" t="s">
        <v>65</v>
      </c>
      <c r="C25" s="111" t="s">
        <v>66</v>
      </c>
      <c r="D25" s="112"/>
      <c r="E25" s="113" t="s">
        <v>60</v>
      </c>
      <c r="F25" s="113" t="s">
        <v>60</v>
      </c>
      <c r="G25" s="113" t="s">
        <v>60</v>
      </c>
      <c r="H25" s="113" t="s">
        <v>60</v>
      </c>
      <c r="I25" s="113" t="s">
        <v>60</v>
      </c>
      <c r="J25" s="113" t="s">
        <v>60</v>
      </c>
      <c r="K25" s="113" t="s">
        <v>60</v>
      </c>
      <c r="L25" s="113" t="s">
        <v>60</v>
      </c>
      <c r="M25" s="113" t="s">
        <v>60</v>
      </c>
      <c r="N25" s="113" t="s">
        <v>60</v>
      </c>
      <c r="O25" s="113" t="s">
        <v>60</v>
      </c>
      <c r="P25" s="113">
        <v>124.4</v>
      </c>
      <c r="Q25" s="113">
        <v>124.4</v>
      </c>
      <c r="R25" s="113">
        <v>124.4</v>
      </c>
      <c r="S25" s="113">
        <v>124.4</v>
      </c>
      <c r="T25" s="113">
        <v>124.4</v>
      </c>
      <c r="U25" s="113">
        <v>156.23599999999999</v>
      </c>
      <c r="V25" s="113">
        <v>156.23599999999999</v>
      </c>
      <c r="W25" s="113">
        <v>156.23599999999999</v>
      </c>
      <c r="X25" s="113">
        <v>156.23599999999999</v>
      </c>
      <c r="Y25" s="113">
        <v>156.23599999999999</v>
      </c>
      <c r="Z25" s="143">
        <v>156.23599999999999</v>
      </c>
    </row>
    <row r="26" spans="1:26" ht="22.5" customHeight="1" x14ac:dyDescent="0.2">
      <c r="A26" s="181"/>
      <c r="B26" s="86" t="s">
        <v>64</v>
      </c>
      <c r="C26" s="120" t="s">
        <v>63</v>
      </c>
      <c r="D26" s="112"/>
      <c r="E26" s="113" t="s">
        <v>60</v>
      </c>
      <c r="F26" s="113" t="s">
        <v>60</v>
      </c>
      <c r="G26" s="113" t="s">
        <v>60</v>
      </c>
      <c r="H26" s="113" t="s">
        <v>60</v>
      </c>
      <c r="I26" s="113" t="s">
        <v>60</v>
      </c>
      <c r="J26" s="113" t="s">
        <v>60</v>
      </c>
      <c r="K26" s="113" t="s">
        <v>60</v>
      </c>
      <c r="L26" s="113">
        <v>26.9</v>
      </c>
      <c r="M26" s="113" t="s">
        <v>60</v>
      </c>
      <c r="N26" s="113" t="s">
        <v>60</v>
      </c>
      <c r="O26" s="113" t="s">
        <v>109</v>
      </c>
      <c r="P26" s="113" t="s">
        <v>109</v>
      </c>
      <c r="Q26" s="113" t="s">
        <v>109</v>
      </c>
      <c r="R26" s="113" t="s">
        <v>109</v>
      </c>
      <c r="S26" s="113" t="s">
        <v>109</v>
      </c>
      <c r="T26" s="113" t="s">
        <v>109</v>
      </c>
      <c r="U26" s="113" t="s">
        <v>109</v>
      </c>
      <c r="V26" s="113" t="s">
        <v>109</v>
      </c>
      <c r="W26" s="113" t="s">
        <v>109</v>
      </c>
      <c r="X26" s="113" t="s">
        <v>109</v>
      </c>
      <c r="Y26" s="113" t="s">
        <v>109</v>
      </c>
      <c r="Z26" s="143" t="s">
        <v>110</v>
      </c>
    </row>
    <row r="27" spans="1:26" ht="15" customHeight="1" x14ac:dyDescent="0.2">
      <c r="A27" s="181"/>
      <c r="B27" s="86" t="s">
        <v>67</v>
      </c>
      <c r="C27" s="120" t="s">
        <v>68</v>
      </c>
      <c r="D27" s="112"/>
      <c r="E27" s="113" t="s">
        <v>60</v>
      </c>
      <c r="F27" s="113" t="s">
        <v>60</v>
      </c>
      <c r="G27" s="113" t="s">
        <v>60</v>
      </c>
      <c r="H27" s="113" t="s">
        <v>60</v>
      </c>
      <c r="I27" s="113" t="s">
        <v>60</v>
      </c>
      <c r="J27" s="113" t="s">
        <v>60</v>
      </c>
      <c r="K27" s="113" t="s">
        <v>60</v>
      </c>
      <c r="L27" s="113" t="s">
        <v>60</v>
      </c>
      <c r="M27" s="113" t="s">
        <v>60</v>
      </c>
      <c r="N27" s="113" t="s">
        <v>60</v>
      </c>
      <c r="O27" s="113" t="s">
        <v>60</v>
      </c>
      <c r="P27" s="113" t="s">
        <v>60</v>
      </c>
      <c r="Q27" s="113" t="s">
        <v>60</v>
      </c>
      <c r="R27" s="113" t="s">
        <v>60</v>
      </c>
      <c r="S27" s="113" t="s">
        <v>60</v>
      </c>
      <c r="T27" s="113" t="s">
        <v>60</v>
      </c>
      <c r="U27" s="113" t="s">
        <v>60</v>
      </c>
      <c r="V27" s="113" t="s">
        <v>60</v>
      </c>
      <c r="W27" s="113" t="s">
        <v>60</v>
      </c>
      <c r="X27" s="113" t="s">
        <v>60</v>
      </c>
      <c r="Y27" s="113" t="s">
        <v>60</v>
      </c>
      <c r="Z27" s="113" t="s">
        <v>60</v>
      </c>
    </row>
    <row r="28" spans="1:26" ht="15" customHeight="1" x14ac:dyDescent="0.2">
      <c r="A28" s="181"/>
      <c r="B28" s="92" t="s">
        <v>8</v>
      </c>
      <c r="C28" s="120" t="s">
        <v>105</v>
      </c>
      <c r="D28" s="112"/>
      <c r="E28" s="113" t="s">
        <v>60</v>
      </c>
      <c r="F28" s="113" t="s">
        <v>60</v>
      </c>
      <c r="G28" s="113" t="s">
        <v>60</v>
      </c>
      <c r="H28" s="113" t="s">
        <v>60</v>
      </c>
      <c r="I28" s="113" t="s">
        <v>60</v>
      </c>
      <c r="J28" s="113" t="s">
        <v>60</v>
      </c>
      <c r="K28" s="113" t="s">
        <v>60</v>
      </c>
      <c r="L28" s="113" t="s">
        <v>60</v>
      </c>
      <c r="M28" s="113" t="s">
        <v>60</v>
      </c>
      <c r="N28" s="113" t="s">
        <v>60</v>
      </c>
      <c r="O28" s="113" t="s">
        <v>60</v>
      </c>
      <c r="P28" s="113" t="s">
        <v>60</v>
      </c>
      <c r="Q28" s="113" t="s">
        <v>60</v>
      </c>
      <c r="R28" s="113" t="s">
        <v>60</v>
      </c>
      <c r="S28" s="113" t="s">
        <v>60</v>
      </c>
      <c r="T28" s="113" t="s">
        <v>60</v>
      </c>
      <c r="U28" s="113" t="s">
        <v>60</v>
      </c>
      <c r="V28" s="113" t="s">
        <v>60</v>
      </c>
      <c r="W28" s="113" t="s">
        <v>60</v>
      </c>
      <c r="X28" s="113" t="s">
        <v>60</v>
      </c>
      <c r="Y28" s="113" t="s">
        <v>60</v>
      </c>
      <c r="Z28" s="113" t="s">
        <v>60</v>
      </c>
    </row>
    <row r="29" spans="1:26" ht="15" customHeight="1" x14ac:dyDescent="0.2">
      <c r="A29" s="182"/>
      <c r="B29" s="92" t="s">
        <v>14</v>
      </c>
      <c r="C29" s="111"/>
      <c r="D29" s="112"/>
      <c r="E29" s="113" t="s">
        <v>60</v>
      </c>
      <c r="F29" s="113" t="s">
        <v>60</v>
      </c>
      <c r="G29" s="113" t="s">
        <v>60</v>
      </c>
      <c r="H29" s="113" t="s">
        <v>60</v>
      </c>
      <c r="I29" s="113" t="s">
        <v>60</v>
      </c>
      <c r="J29" s="113" t="s">
        <v>60</v>
      </c>
      <c r="K29" s="113" t="s">
        <v>60</v>
      </c>
      <c r="L29" s="113" t="s">
        <v>60</v>
      </c>
      <c r="M29" s="113" t="s">
        <v>60</v>
      </c>
      <c r="N29" s="113" t="s">
        <v>60</v>
      </c>
      <c r="O29" s="113" t="s">
        <v>60</v>
      </c>
      <c r="P29" s="123">
        <v>0</v>
      </c>
      <c r="Q29" s="123">
        <v>0</v>
      </c>
      <c r="R29" s="123">
        <v>0</v>
      </c>
      <c r="S29" s="123">
        <v>0</v>
      </c>
      <c r="T29" s="123">
        <v>0</v>
      </c>
      <c r="U29" s="123">
        <v>0</v>
      </c>
      <c r="V29" s="123">
        <v>0</v>
      </c>
      <c r="W29" s="123">
        <v>0</v>
      </c>
      <c r="X29" s="123">
        <v>0</v>
      </c>
      <c r="Y29" s="123">
        <v>0</v>
      </c>
      <c r="Z29" s="146">
        <v>0</v>
      </c>
    </row>
    <row r="30" spans="1:26" ht="6.6" hidden="1" customHeight="1" x14ac:dyDescent="0.2">
      <c r="A30" s="103"/>
      <c r="B30" s="103"/>
      <c r="C30" s="127"/>
      <c r="D30" s="103"/>
      <c r="E30" s="103"/>
      <c r="F30" s="103"/>
      <c r="G30" s="103"/>
      <c r="H30" s="103"/>
      <c r="I30" s="103"/>
      <c r="J30" s="103"/>
      <c r="K30" s="103"/>
      <c r="L30" s="103"/>
      <c r="M30" s="103"/>
      <c r="N30" s="103"/>
      <c r="O30" s="103"/>
      <c r="P30" s="103"/>
      <c r="Q30" s="103"/>
      <c r="R30" s="103"/>
      <c r="S30" s="103"/>
      <c r="T30" s="103"/>
      <c r="U30" s="103"/>
      <c r="V30" s="103"/>
      <c r="W30" s="103"/>
      <c r="X30" s="103"/>
      <c r="Y30" s="138"/>
      <c r="Z30" s="144"/>
    </row>
    <row r="31" spans="1:26" ht="15" customHeight="1" x14ac:dyDescent="0.2">
      <c r="A31" s="180" t="s">
        <v>107</v>
      </c>
      <c r="B31" s="99" t="s">
        <v>12</v>
      </c>
      <c r="C31" s="128"/>
      <c r="D31" s="129"/>
      <c r="E31" s="130">
        <f>E$6+E$18</f>
        <v>9924.4</v>
      </c>
      <c r="F31" s="130">
        <f>F$6+F$18</f>
        <v>9773.7000000000007</v>
      </c>
      <c r="G31" s="130">
        <f t="shared" ref="G31:L31" si="0">G$6+G$18</f>
        <v>9259.5</v>
      </c>
      <c r="H31" s="130">
        <f t="shared" si="0"/>
        <v>9455.9000000000015</v>
      </c>
      <c r="I31" s="130">
        <f t="shared" si="0"/>
        <v>9576.4</v>
      </c>
      <c r="J31" s="130">
        <f t="shared" si="0"/>
        <v>9653.9</v>
      </c>
      <c r="K31" s="130">
        <f t="shared" si="0"/>
        <v>9447.2999999999993</v>
      </c>
      <c r="L31" s="130">
        <f t="shared" si="0"/>
        <v>9471.6</v>
      </c>
      <c r="M31" s="130" t="s">
        <v>60</v>
      </c>
      <c r="N31" s="130" t="s">
        <v>60</v>
      </c>
      <c r="O31" s="130" t="s">
        <v>60</v>
      </c>
      <c r="P31" s="131">
        <f>P$6+P$18</f>
        <v>10028.049999999999</v>
      </c>
      <c r="Q31" s="131">
        <f t="shared" ref="Q31:W31" si="1">Q$6+Q$18</f>
        <v>10029.560000000001</v>
      </c>
      <c r="R31" s="131">
        <f t="shared" si="1"/>
        <v>10027.950000000001</v>
      </c>
      <c r="S31" s="131">
        <f t="shared" si="1"/>
        <v>10009.43</v>
      </c>
      <c r="T31" s="131">
        <f t="shared" si="1"/>
        <v>10012.689999999999</v>
      </c>
      <c r="U31" s="131">
        <f t="shared" si="1"/>
        <v>10135.614</v>
      </c>
      <c r="V31" s="131">
        <f t="shared" si="1"/>
        <v>10133.883</v>
      </c>
      <c r="W31" s="131">
        <f t="shared" si="1"/>
        <v>10122.782999999999</v>
      </c>
      <c r="X31" s="131">
        <f>X6+X18</f>
        <v>10115.213</v>
      </c>
      <c r="Y31" s="131">
        <f>Y6+Y18</f>
        <v>10122.08</v>
      </c>
      <c r="Z31" s="142">
        <f>Z6+Z18</f>
        <v>10087.306119540001</v>
      </c>
    </row>
    <row r="32" spans="1:26" ht="15" customHeight="1" x14ac:dyDescent="0.2">
      <c r="A32" s="181"/>
      <c r="B32" s="96" t="s">
        <v>5</v>
      </c>
      <c r="C32" s="111"/>
      <c r="D32" s="112"/>
      <c r="E32" s="113">
        <f>E7+E19</f>
        <v>795.3</v>
      </c>
      <c r="F32" s="113">
        <f t="shared" ref="F32:L33" si="2">F7+F19</f>
        <v>759.9</v>
      </c>
      <c r="G32" s="113">
        <f t="shared" si="2"/>
        <v>766.59999999999991</v>
      </c>
      <c r="H32" s="113">
        <f t="shared" si="2"/>
        <v>847.19999999999993</v>
      </c>
      <c r="I32" s="113">
        <f t="shared" si="2"/>
        <v>869.7</v>
      </c>
      <c r="J32" s="113">
        <f t="shared" si="2"/>
        <v>868.5</v>
      </c>
      <c r="K32" s="113">
        <f t="shared" si="2"/>
        <v>912.9</v>
      </c>
      <c r="L32" s="113">
        <f t="shared" si="2"/>
        <v>846.3</v>
      </c>
      <c r="M32" s="113" t="s">
        <v>60</v>
      </c>
      <c r="N32" s="113" t="s">
        <v>60</v>
      </c>
      <c r="O32" s="113" t="s">
        <v>60</v>
      </c>
      <c r="P32" s="113">
        <f>SUM(P7,P19)</f>
        <v>1418.3899999999999</v>
      </c>
      <c r="Q32" s="113">
        <f t="shared" ref="Q32:Z33" si="3">SUM(Q7,Q19)</f>
        <v>1418.3899999999999</v>
      </c>
      <c r="R32" s="113">
        <f t="shared" si="3"/>
        <v>1418.3899999999999</v>
      </c>
      <c r="S32" s="113">
        <f t="shared" si="3"/>
        <v>1418.3899999999999</v>
      </c>
      <c r="T32" s="113">
        <f t="shared" si="3"/>
        <v>1418.3899999999999</v>
      </c>
      <c r="U32" s="113">
        <f t="shared" si="3"/>
        <v>1687.0940000000001</v>
      </c>
      <c r="V32" s="113">
        <f t="shared" si="3"/>
        <v>1687.0940000000001</v>
      </c>
      <c r="W32" s="113">
        <f t="shared" si="3"/>
        <v>1687.0940000000001</v>
      </c>
      <c r="X32" s="113">
        <f t="shared" si="3"/>
        <v>1687.0940000000001</v>
      </c>
      <c r="Y32" s="113">
        <f t="shared" si="3"/>
        <v>1687.0940000000001</v>
      </c>
      <c r="Z32" s="143">
        <f>SUM(Z7,Z19)</f>
        <v>1687.0940000000001</v>
      </c>
    </row>
    <row r="33" spans="1:26" ht="15" customHeight="1" x14ac:dyDescent="0.2">
      <c r="A33" s="181"/>
      <c r="B33" s="96" t="s">
        <v>7</v>
      </c>
      <c r="C33" s="111" t="s">
        <v>103</v>
      </c>
      <c r="D33" s="112"/>
      <c r="E33" s="113">
        <f>E8+E20</f>
        <v>9067.2000000000007</v>
      </c>
      <c r="F33" s="113">
        <f t="shared" si="2"/>
        <v>8940.9</v>
      </c>
      <c r="G33" s="113">
        <f t="shared" si="2"/>
        <v>8419.7999999999993</v>
      </c>
      <c r="H33" s="113">
        <f t="shared" si="2"/>
        <v>8532.1</v>
      </c>
      <c r="I33" s="113">
        <f t="shared" si="2"/>
        <v>8620.5999999999985</v>
      </c>
      <c r="J33" s="113">
        <f t="shared" si="2"/>
        <v>8699.5</v>
      </c>
      <c r="K33" s="113">
        <f t="shared" si="2"/>
        <v>8455.2999999999993</v>
      </c>
      <c r="L33" s="113">
        <f t="shared" si="2"/>
        <v>8458</v>
      </c>
      <c r="M33" s="113" t="s">
        <v>60</v>
      </c>
      <c r="N33" s="113" t="s">
        <v>60</v>
      </c>
      <c r="O33" s="113" t="s">
        <v>60</v>
      </c>
      <c r="P33" s="113">
        <f t="shared" ref="P33:X35" si="4">SUM(P8,P20)</f>
        <v>8282.5400000000009</v>
      </c>
      <c r="Q33" s="113">
        <f t="shared" si="4"/>
        <v>8282.5400000000009</v>
      </c>
      <c r="R33" s="113">
        <f t="shared" si="4"/>
        <v>8282.5400000000009</v>
      </c>
      <c r="S33" s="113">
        <f t="shared" si="4"/>
        <v>8282.5400000000009</v>
      </c>
      <c r="T33" s="113">
        <f t="shared" si="4"/>
        <v>8282.5400000000009</v>
      </c>
      <c r="U33" s="113">
        <f t="shared" si="4"/>
        <v>8107.0929999999998</v>
      </c>
      <c r="V33" s="113">
        <f t="shared" si="4"/>
        <v>8107.0929999999998</v>
      </c>
      <c r="W33" s="113">
        <f t="shared" si="4"/>
        <v>8107.0929999999998</v>
      </c>
      <c r="X33" s="113">
        <f t="shared" si="4"/>
        <v>8107.0929999999998</v>
      </c>
      <c r="Y33" s="113">
        <f t="shared" ref="Y33" si="5">SUM(Y8,Y20)</f>
        <v>8107.0929999999998</v>
      </c>
      <c r="Z33" s="143">
        <f t="shared" si="3"/>
        <v>8107.0929999999998</v>
      </c>
    </row>
    <row r="34" spans="1:26" ht="15" customHeight="1" x14ac:dyDescent="0.2">
      <c r="A34" s="181"/>
      <c r="B34" s="94" t="s">
        <v>102</v>
      </c>
      <c r="C34" s="111"/>
      <c r="D34" s="112"/>
      <c r="E34" s="113"/>
      <c r="F34" s="113"/>
      <c r="G34" s="113"/>
      <c r="H34" s="113"/>
      <c r="I34" s="113"/>
      <c r="J34" s="113"/>
      <c r="K34" s="113"/>
      <c r="L34" s="113"/>
      <c r="M34" s="113"/>
      <c r="N34" s="113"/>
      <c r="O34" s="113"/>
      <c r="P34" s="113"/>
      <c r="Q34" s="113"/>
      <c r="R34" s="113"/>
      <c r="S34" s="113"/>
      <c r="T34" s="113"/>
      <c r="U34" s="113"/>
      <c r="V34" s="113"/>
      <c r="W34" s="113"/>
      <c r="X34" s="103"/>
      <c r="Y34" s="138"/>
      <c r="Z34" s="144"/>
    </row>
    <row r="35" spans="1:26" ht="15" customHeight="1" x14ac:dyDescent="0.2">
      <c r="A35" s="181"/>
      <c r="B35" s="97" t="s">
        <v>3</v>
      </c>
      <c r="C35" s="111"/>
      <c r="D35" s="112"/>
      <c r="E35" s="115">
        <f>E10+E22</f>
        <v>9067.2000000000007</v>
      </c>
      <c r="F35" s="115">
        <f t="shared" ref="F35:L35" si="6">F10+F22</f>
        <v>8940.9</v>
      </c>
      <c r="G35" s="115">
        <f t="shared" si="6"/>
        <v>8419.7999999999993</v>
      </c>
      <c r="H35" s="115">
        <f t="shared" si="6"/>
        <v>8532.1</v>
      </c>
      <c r="I35" s="115">
        <f t="shared" si="6"/>
        <v>8620.5999999999985</v>
      </c>
      <c r="J35" s="115">
        <f t="shared" si="6"/>
        <v>8699.5</v>
      </c>
      <c r="K35" s="115">
        <f t="shared" si="6"/>
        <v>8455.2999999999993</v>
      </c>
      <c r="L35" s="115">
        <f t="shared" si="6"/>
        <v>8458</v>
      </c>
      <c r="M35" s="115" t="s">
        <v>60</v>
      </c>
      <c r="N35" s="115" t="s">
        <v>60</v>
      </c>
      <c r="O35" s="115" t="s">
        <v>60</v>
      </c>
      <c r="P35" s="113">
        <f t="shared" si="4"/>
        <v>8232.16</v>
      </c>
      <c r="Q35" s="113">
        <f t="shared" si="4"/>
        <v>8232.16</v>
      </c>
      <c r="R35" s="113">
        <f t="shared" si="4"/>
        <v>8232.16</v>
      </c>
      <c r="S35" s="113">
        <f t="shared" si="4"/>
        <v>8232.16</v>
      </c>
      <c r="T35" s="113">
        <f t="shared" si="4"/>
        <v>8232.16</v>
      </c>
      <c r="U35" s="113">
        <f t="shared" si="4"/>
        <v>8026.6350000000002</v>
      </c>
      <c r="V35" s="113">
        <f t="shared" si="4"/>
        <v>8026.6350000000002</v>
      </c>
      <c r="W35" s="113">
        <f t="shared" si="4"/>
        <v>8026.6350000000002</v>
      </c>
      <c r="X35" s="113">
        <f t="shared" si="4"/>
        <v>8026.6350000000002</v>
      </c>
      <c r="Y35" s="113">
        <f t="shared" ref="Y35:Z35" si="7">SUM(Y10,Y22)</f>
        <v>8026.6350000000002</v>
      </c>
      <c r="Z35" s="143">
        <f t="shared" si="7"/>
        <v>8026.6350000000002</v>
      </c>
    </row>
    <row r="36" spans="1:26" ht="15" customHeight="1" x14ac:dyDescent="0.2">
      <c r="A36" s="181"/>
      <c r="B36" s="98" t="s">
        <v>6</v>
      </c>
      <c r="C36" s="116"/>
      <c r="D36" s="112"/>
      <c r="E36" s="115" t="s">
        <v>60</v>
      </c>
      <c r="F36" s="115" t="s">
        <v>60</v>
      </c>
      <c r="G36" s="115" t="s">
        <v>60</v>
      </c>
      <c r="H36" s="115" t="s">
        <v>60</v>
      </c>
      <c r="I36" s="115" t="s">
        <v>60</v>
      </c>
      <c r="J36" s="115" t="s">
        <v>60</v>
      </c>
      <c r="K36" s="115" t="s">
        <v>60</v>
      </c>
      <c r="L36" s="115" t="s">
        <v>60</v>
      </c>
      <c r="M36" s="115" t="s">
        <v>60</v>
      </c>
      <c r="N36" s="115" t="s">
        <v>60</v>
      </c>
      <c r="O36" s="115" t="s">
        <v>60</v>
      </c>
      <c r="P36" s="115" t="s">
        <v>60</v>
      </c>
      <c r="Q36" s="115" t="s">
        <v>60</v>
      </c>
      <c r="R36" s="115" t="s">
        <v>60</v>
      </c>
      <c r="S36" s="115" t="s">
        <v>60</v>
      </c>
      <c r="T36" s="115" t="s">
        <v>60</v>
      </c>
      <c r="U36" s="115" t="s">
        <v>60</v>
      </c>
      <c r="V36" s="115" t="s">
        <v>60</v>
      </c>
      <c r="W36" s="115" t="s">
        <v>60</v>
      </c>
      <c r="X36" s="115" t="s">
        <v>60</v>
      </c>
      <c r="Y36" s="115" t="s">
        <v>60</v>
      </c>
      <c r="Z36" s="115" t="s">
        <v>60</v>
      </c>
    </row>
    <row r="37" spans="1:26" ht="15" customHeight="1" x14ac:dyDescent="0.2">
      <c r="A37" s="181"/>
      <c r="B37" s="92" t="s">
        <v>106</v>
      </c>
      <c r="C37" s="116" t="s">
        <v>104</v>
      </c>
      <c r="D37" s="112"/>
      <c r="E37" s="113">
        <f>E12+E24</f>
        <v>62</v>
      </c>
      <c r="F37" s="113">
        <f t="shared" ref="F37:L37" si="8">F12+F24</f>
        <v>73</v>
      </c>
      <c r="G37" s="113">
        <f t="shared" si="8"/>
        <v>73</v>
      </c>
      <c r="H37" s="113">
        <f t="shared" si="8"/>
        <v>76.5</v>
      </c>
      <c r="I37" s="113">
        <f t="shared" si="8"/>
        <v>86</v>
      </c>
      <c r="J37" s="113">
        <f t="shared" si="8"/>
        <v>86</v>
      </c>
      <c r="K37" s="113">
        <f t="shared" si="8"/>
        <v>79</v>
      </c>
      <c r="L37" s="113">
        <f t="shared" si="8"/>
        <v>67</v>
      </c>
      <c r="M37" s="113" t="s">
        <v>60</v>
      </c>
      <c r="N37" s="113" t="s">
        <v>60</v>
      </c>
      <c r="O37" s="113" t="s">
        <v>109</v>
      </c>
      <c r="P37" s="113" t="s">
        <v>109</v>
      </c>
      <c r="Q37" s="113" t="s">
        <v>109</v>
      </c>
      <c r="R37" s="113" t="s">
        <v>109</v>
      </c>
      <c r="S37" s="113" t="s">
        <v>109</v>
      </c>
      <c r="T37" s="113" t="s">
        <v>109</v>
      </c>
      <c r="U37" s="113" t="s">
        <v>109</v>
      </c>
      <c r="V37" s="113" t="s">
        <v>109</v>
      </c>
      <c r="W37" s="113" t="s">
        <v>109</v>
      </c>
      <c r="X37" s="113" t="s">
        <v>109</v>
      </c>
      <c r="Y37" s="113" t="s">
        <v>109</v>
      </c>
      <c r="Z37" s="143" t="s">
        <v>110</v>
      </c>
    </row>
    <row r="38" spans="1:26" ht="15" customHeight="1" x14ac:dyDescent="0.2">
      <c r="A38" s="181"/>
      <c r="B38" s="86" t="s">
        <v>65</v>
      </c>
      <c r="C38" s="111" t="s">
        <v>66</v>
      </c>
      <c r="D38" s="112"/>
      <c r="E38" s="113" t="s">
        <v>60</v>
      </c>
      <c r="F38" s="113" t="s">
        <v>60</v>
      </c>
      <c r="G38" s="113" t="s">
        <v>60</v>
      </c>
      <c r="H38" s="113" t="s">
        <v>60</v>
      </c>
      <c r="I38" s="113" t="s">
        <v>60</v>
      </c>
      <c r="J38" s="113" t="s">
        <v>60</v>
      </c>
      <c r="K38" s="113" t="s">
        <v>60</v>
      </c>
      <c r="L38" s="113" t="s">
        <v>60</v>
      </c>
      <c r="M38" s="113" t="s">
        <v>60</v>
      </c>
      <c r="N38" s="113" t="s">
        <v>60</v>
      </c>
      <c r="O38" s="113" t="s">
        <v>60</v>
      </c>
      <c r="P38" s="113">
        <f t="shared" ref="P38:X38" si="9">SUM(P13,P25)</f>
        <v>125.99000000000001</v>
      </c>
      <c r="Q38" s="113">
        <f t="shared" si="9"/>
        <v>125.99000000000001</v>
      </c>
      <c r="R38" s="113">
        <f t="shared" si="9"/>
        <v>125.99000000000001</v>
      </c>
      <c r="S38" s="113">
        <f t="shared" si="9"/>
        <v>125.99000000000001</v>
      </c>
      <c r="T38" s="113">
        <f t="shared" si="9"/>
        <v>125.99000000000001</v>
      </c>
      <c r="U38" s="113">
        <f t="shared" si="9"/>
        <v>180.42599999999999</v>
      </c>
      <c r="V38" s="113">
        <f t="shared" si="9"/>
        <v>180.42599999999999</v>
      </c>
      <c r="W38" s="113">
        <f t="shared" si="9"/>
        <v>180.42599999999999</v>
      </c>
      <c r="X38" s="113">
        <f t="shared" si="9"/>
        <v>180.42599999999999</v>
      </c>
      <c r="Y38" s="113">
        <f t="shared" ref="Y38:Z38" si="10">SUM(Y13,Y25)</f>
        <v>180.42599999999999</v>
      </c>
      <c r="Z38" s="143">
        <f t="shared" si="10"/>
        <v>180.42599999999999</v>
      </c>
    </row>
    <row r="39" spans="1:26" ht="15" customHeight="1" x14ac:dyDescent="0.2">
      <c r="A39" s="181"/>
      <c r="B39" s="86" t="s">
        <v>64</v>
      </c>
      <c r="C39" s="120" t="s">
        <v>63</v>
      </c>
      <c r="D39" s="112"/>
      <c r="E39" s="113" t="s">
        <v>60</v>
      </c>
      <c r="F39" s="113" t="s">
        <v>60</v>
      </c>
      <c r="G39" s="113" t="s">
        <v>60</v>
      </c>
      <c r="H39" s="113" t="s">
        <v>60</v>
      </c>
      <c r="I39" s="113" t="s">
        <v>60</v>
      </c>
      <c r="J39" s="113" t="s">
        <v>60</v>
      </c>
      <c r="K39" s="113" t="s">
        <v>60</v>
      </c>
      <c r="L39" s="113">
        <f>L14+L26</f>
        <v>100.4</v>
      </c>
      <c r="M39" s="113" t="s">
        <v>60</v>
      </c>
      <c r="N39" s="113" t="s">
        <v>60</v>
      </c>
      <c r="O39" s="113" t="s">
        <v>109</v>
      </c>
      <c r="P39" s="113" t="s">
        <v>109</v>
      </c>
      <c r="Q39" s="113" t="s">
        <v>109</v>
      </c>
      <c r="R39" s="113" t="s">
        <v>109</v>
      </c>
      <c r="S39" s="113" t="s">
        <v>109</v>
      </c>
      <c r="T39" s="113" t="s">
        <v>109</v>
      </c>
      <c r="U39" s="113" t="s">
        <v>109</v>
      </c>
      <c r="V39" s="113" t="s">
        <v>109</v>
      </c>
      <c r="W39" s="113" t="s">
        <v>109</v>
      </c>
      <c r="X39" s="113" t="s">
        <v>109</v>
      </c>
      <c r="Y39" s="113" t="s">
        <v>109</v>
      </c>
      <c r="Z39" s="143" t="s">
        <v>110</v>
      </c>
    </row>
    <row r="40" spans="1:26" ht="15" customHeight="1" x14ac:dyDescent="0.2">
      <c r="A40" s="181"/>
      <c r="B40" s="86" t="s">
        <v>67</v>
      </c>
      <c r="C40" s="120" t="s">
        <v>68</v>
      </c>
      <c r="D40" s="112"/>
      <c r="E40" s="113" t="s">
        <v>60</v>
      </c>
      <c r="F40" s="113" t="s">
        <v>60</v>
      </c>
      <c r="G40" s="113" t="s">
        <v>60</v>
      </c>
      <c r="H40" s="113" t="s">
        <v>60</v>
      </c>
      <c r="I40" s="113" t="s">
        <v>60</v>
      </c>
      <c r="J40" s="113" t="s">
        <v>60</v>
      </c>
      <c r="K40" s="113" t="s">
        <v>60</v>
      </c>
      <c r="L40" s="113" t="s">
        <v>60</v>
      </c>
      <c r="M40" s="113" t="s">
        <v>60</v>
      </c>
      <c r="N40" s="113" t="s">
        <v>60</v>
      </c>
      <c r="O40" s="113" t="s">
        <v>60</v>
      </c>
      <c r="P40" s="113" t="s">
        <v>60</v>
      </c>
      <c r="Q40" s="113" t="s">
        <v>60</v>
      </c>
      <c r="R40" s="113" t="s">
        <v>60</v>
      </c>
      <c r="S40" s="113" t="s">
        <v>60</v>
      </c>
      <c r="T40" s="113" t="s">
        <v>60</v>
      </c>
      <c r="U40" s="113" t="s">
        <v>60</v>
      </c>
      <c r="V40" s="113" t="s">
        <v>60</v>
      </c>
      <c r="W40" s="113" t="s">
        <v>60</v>
      </c>
      <c r="X40" s="113" t="s">
        <v>60</v>
      </c>
      <c r="Y40" s="113" t="s">
        <v>60</v>
      </c>
      <c r="Z40" s="143" t="s">
        <v>60</v>
      </c>
    </row>
    <row r="41" spans="1:26" ht="15" customHeight="1" x14ac:dyDescent="0.2">
      <c r="A41" s="181"/>
      <c r="B41" s="92" t="s">
        <v>8</v>
      </c>
      <c r="C41" s="120" t="s">
        <v>105</v>
      </c>
      <c r="D41" s="112"/>
      <c r="E41" s="113" t="s">
        <v>60</v>
      </c>
      <c r="F41" s="113" t="s">
        <v>60</v>
      </c>
      <c r="G41" s="113" t="s">
        <v>60</v>
      </c>
      <c r="H41" s="113" t="s">
        <v>60</v>
      </c>
      <c r="I41" s="113" t="s">
        <v>60</v>
      </c>
      <c r="J41" s="113" t="s">
        <v>60</v>
      </c>
      <c r="K41" s="113" t="s">
        <v>60</v>
      </c>
      <c r="L41" s="113" t="s">
        <v>60</v>
      </c>
      <c r="M41" s="113" t="s">
        <v>60</v>
      </c>
      <c r="N41" s="113" t="s">
        <v>60</v>
      </c>
      <c r="O41" s="113" t="s">
        <v>60</v>
      </c>
      <c r="P41" s="113" t="s">
        <v>60</v>
      </c>
      <c r="Q41" s="113" t="s">
        <v>60</v>
      </c>
      <c r="R41" s="113" t="s">
        <v>60</v>
      </c>
      <c r="S41" s="113" t="s">
        <v>60</v>
      </c>
      <c r="T41" s="113" t="s">
        <v>60</v>
      </c>
      <c r="U41" s="113" t="s">
        <v>60</v>
      </c>
      <c r="V41" s="113" t="s">
        <v>60</v>
      </c>
      <c r="W41" s="113" t="s">
        <v>60</v>
      </c>
      <c r="X41" s="113" t="s">
        <v>60</v>
      </c>
      <c r="Y41" s="113" t="s">
        <v>60</v>
      </c>
      <c r="Z41" s="143" t="s">
        <v>60</v>
      </c>
    </row>
    <row r="42" spans="1:26" ht="15" customHeight="1" x14ac:dyDescent="0.2">
      <c r="A42" s="182"/>
      <c r="B42" s="92" t="s">
        <v>14</v>
      </c>
      <c r="C42" s="111"/>
      <c r="D42" s="112"/>
      <c r="E42" s="113" t="s">
        <v>60</v>
      </c>
      <c r="F42" s="113" t="s">
        <v>60</v>
      </c>
      <c r="G42" s="113" t="s">
        <v>60</v>
      </c>
      <c r="H42" s="113" t="s">
        <v>60</v>
      </c>
      <c r="I42" s="113" t="s">
        <v>60</v>
      </c>
      <c r="J42" s="113" t="s">
        <v>60</v>
      </c>
      <c r="K42" s="113" t="s">
        <v>60</v>
      </c>
      <c r="L42" s="113" t="s">
        <v>60</v>
      </c>
      <c r="M42" s="113" t="s">
        <v>60</v>
      </c>
      <c r="N42" s="113" t="s">
        <v>60</v>
      </c>
      <c r="O42" s="113" t="s">
        <v>60</v>
      </c>
      <c r="P42" s="123">
        <f>P$17+P$29</f>
        <v>0</v>
      </c>
      <c r="Q42" s="123">
        <f t="shared" ref="Q42:Z42" si="11">Q$17+Q$29</f>
        <v>0</v>
      </c>
      <c r="R42" s="123">
        <f t="shared" si="11"/>
        <v>0</v>
      </c>
      <c r="S42" s="123">
        <f t="shared" si="11"/>
        <v>0</v>
      </c>
      <c r="T42" s="123">
        <f t="shared" si="11"/>
        <v>0</v>
      </c>
      <c r="U42" s="123">
        <f t="shared" si="11"/>
        <v>0</v>
      </c>
      <c r="V42" s="123">
        <f t="shared" si="11"/>
        <v>0</v>
      </c>
      <c r="W42" s="123">
        <f t="shared" si="11"/>
        <v>0</v>
      </c>
      <c r="X42" s="123">
        <f t="shared" si="11"/>
        <v>0</v>
      </c>
      <c r="Y42" s="123">
        <f t="shared" si="11"/>
        <v>0</v>
      </c>
      <c r="Z42" s="146">
        <f t="shared" si="11"/>
        <v>0</v>
      </c>
    </row>
    <row r="43" spans="1:26" ht="13.15" customHeight="1" x14ac:dyDescent="0.2">
      <c r="A43" s="100"/>
      <c r="B43" s="132"/>
      <c r="C43" s="133"/>
      <c r="D43" s="134"/>
      <c r="M43" s="135"/>
      <c r="N43" s="135"/>
      <c r="O43" s="135"/>
      <c r="P43" s="101"/>
      <c r="Q43" s="101"/>
      <c r="R43" s="101"/>
      <c r="S43" s="101"/>
      <c r="T43" s="101"/>
      <c r="U43" s="101"/>
      <c r="V43" s="101"/>
      <c r="W43" s="101"/>
      <c r="X43" s="103"/>
      <c r="Y43" s="103"/>
    </row>
    <row r="44" spans="1:26" ht="24" customHeight="1" x14ac:dyDescent="0.2">
      <c r="A44" s="202" t="s">
        <v>13</v>
      </c>
      <c r="B44" s="202"/>
      <c r="C44" s="202"/>
      <c r="D44" s="135"/>
      <c r="E44" s="135"/>
      <c r="F44" s="135"/>
      <c r="G44" s="135"/>
      <c r="H44" s="135"/>
      <c r="M44" s="136"/>
      <c r="N44" s="136"/>
      <c r="O44" s="136"/>
      <c r="P44" s="136"/>
      <c r="Q44" s="102"/>
      <c r="R44" s="102"/>
      <c r="S44" s="102"/>
      <c r="T44" s="102"/>
      <c r="U44" s="103"/>
      <c r="V44" s="103"/>
      <c r="W44" s="103"/>
      <c r="X44" s="103"/>
      <c r="Y44" s="103"/>
    </row>
    <row r="45" spans="1:26" ht="32.25" customHeight="1" x14ac:dyDescent="0.2">
      <c r="A45" s="203" t="s">
        <v>112</v>
      </c>
      <c r="B45" s="203"/>
      <c r="C45" s="203"/>
      <c r="D45" s="103"/>
      <c r="E45" s="103"/>
      <c r="F45" s="103"/>
      <c r="G45" s="103"/>
      <c r="H45" s="103"/>
      <c r="M45" s="137"/>
      <c r="N45" s="137"/>
      <c r="O45" s="137"/>
      <c r="P45" s="101"/>
      <c r="Q45" s="101"/>
      <c r="R45" s="101"/>
      <c r="S45" s="101"/>
      <c r="T45" s="101"/>
      <c r="U45" s="101"/>
      <c r="V45" s="101"/>
      <c r="W45" s="101"/>
      <c r="X45" s="103"/>
      <c r="Y45" s="103"/>
    </row>
    <row r="46" spans="1:26" ht="15" customHeight="1" x14ac:dyDescent="0.2">
      <c r="A46" s="204" t="s">
        <v>99</v>
      </c>
      <c r="B46" s="204"/>
      <c r="C46" s="204"/>
      <c r="D46" s="137"/>
      <c r="E46" s="137"/>
      <c r="F46" s="137"/>
      <c r="G46" s="137"/>
      <c r="H46" s="137"/>
      <c r="M46" s="82"/>
      <c r="N46" s="82"/>
      <c r="O46" s="82"/>
      <c r="P46" s="82"/>
      <c r="Q46" s="82"/>
      <c r="R46" s="82"/>
      <c r="S46" s="82"/>
      <c r="T46" s="82"/>
      <c r="U46" s="82"/>
      <c r="V46" s="82"/>
      <c r="W46" s="82"/>
      <c r="X46" s="82"/>
    </row>
    <row r="47" spans="1:26" ht="20.25" customHeight="1" x14ac:dyDescent="0.2">
      <c r="A47" s="205" t="s">
        <v>69</v>
      </c>
      <c r="B47" s="205"/>
      <c r="C47" s="205"/>
      <c r="D47"/>
      <c r="E47"/>
      <c r="F47"/>
      <c r="G47"/>
      <c r="H47"/>
      <c r="M47" s="30"/>
      <c r="N47" s="83"/>
      <c r="O47" s="83"/>
      <c r="P47" s="83"/>
      <c r="Q47" s="83"/>
      <c r="R47" s="83"/>
      <c r="S47" s="83"/>
      <c r="T47" s="83"/>
      <c r="U47" s="83"/>
      <c r="V47" s="83"/>
    </row>
    <row r="48" spans="1:26" ht="18" customHeight="1" x14ac:dyDescent="0.2">
      <c r="A48" s="206" t="s">
        <v>113</v>
      </c>
      <c r="B48" s="206"/>
      <c r="C48" s="206"/>
      <c r="D48" s="30"/>
      <c r="E48" s="30"/>
      <c r="F48" s="30"/>
      <c r="G48" s="30"/>
      <c r="H48" s="30"/>
      <c r="I48" s="30"/>
      <c r="J48" s="30"/>
      <c r="K48" s="30"/>
      <c r="L48" s="30"/>
      <c r="M48" s="30"/>
      <c r="N48" s="83"/>
      <c r="O48" s="83"/>
      <c r="P48" s="83"/>
      <c r="Q48" s="83"/>
      <c r="R48" s="83"/>
      <c r="S48" s="83"/>
      <c r="T48" s="83"/>
      <c r="U48" s="83"/>
      <c r="V48" s="83"/>
    </row>
    <row r="49" spans="3:22" ht="14.45" customHeight="1" x14ac:dyDescent="0.2">
      <c r="E49" s="174"/>
      <c r="F49" s="175"/>
      <c r="G49" s="175"/>
      <c r="H49" s="175"/>
      <c r="I49" s="175"/>
      <c r="J49" s="175"/>
      <c r="M49" s="65"/>
      <c r="N49" s="65"/>
      <c r="O49" s="65"/>
      <c r="P49" s="65"/>
      <c r="Q49" s="65"/>
      <c r="R49" s="65"/>
      <c r="S49" s="65"/>
      <c r="T49" s="65"/>
      <c r="U49" s="65"/>
      <c r="V49" s="65"/>
    </row>
    <row r="50" spans="3:22" ht="0.6" hidden="1" customHeight="1" x14ac:dyDescent="0.2">
      <c r="M50" s="65"/>
      <c r="N50" s="65"/>
      <c r="O50" s="65"/>
      <c r="P50" s="65"/>
      <c r="Q50" s="65"/>
      <c r="R50" s="65"/>
      <c r="S50" s="65"/>
    </row>
    <row r="51" spans="3:22" s="82" customFormat="1" ht="19.149999999999999" customHeight="1" x14ac:dyDescent="0.2">
      <c r="M51" s="65"/>
      <c r="N51" s="65"/>
      <c r="O51" s="65"/>
      <c r="P51" s="65"/>
      <c r="Q51" s="65"/>
      <c r="R51" s="65"/>
      <c r="S51" s="65"/>
    </row>
    <row r="52" spans="3:22" s="31" customFormat="1" ht="13.15" customHeight="1" x14ac:dyDescent="0.2">
      <c r="M52" s="65"/>
      <c r="N52" s="65"/>
      <c r="O52" s="65"/>
      <c r="P52" s="65"/>
      <c r="Q52" s="65"/>
      <c r="R52" s="65"/>
      <c r="S52" s="65"/>
    </row>
    <row r="53" spans="3:22" ht="12.75" customHeight="1" x14ac:dyDescent="0.2">
      <c r="M53" s="65"/>
      <c r="N53" s="65"/>
      <c r="O53" s="65"/>
      <c r="P53" s="65"/>
      <c r="Q53" s="65"/>
      <c r="R53" s="65"/>
      <c r="S53" s="65"/>
    </row>
    <row r="54" spans="3:22" s="41" customFormat="1" ht="12.6" customHeight="1" x14ac:dyDescent="0.2">
      <c r="M54" s="65"/>
      <c r="N54" s="65"/>
      <c r="O54" s="65"/>
      <c r="P54" s="65"/>
      <c r="Q54" s="65"/>
      <c r="R54" s="65"/>
      <c r="S54" s="65"/>
    </row>
    <row r="55" spans="3:22" ht="12.6" customHeight="1" x14ac:dyDescent="0.2">
      <c r="M55" s="65"/>
      <c r="N55" s="65"/>
      <c r="O55" s="65"/>
      <c r="P55" s="65"/>
      <c r="Q55" s="65"/>
      <c r="R55" s="65"/>
      <c r="S55" s="65"/>
    </row>
    <row r="56" spans="3:22" s="41" customFormat="1" ht="12" customHeight="1" x14ac:dyDescent="0.2">
      <c r="M56" s="65"/>
      <c r="N56" s="65"/>
      <c r="O56" s="65"/>
      <c r="P56" s="65"/>
      <c r="Q56" s="65"/>
      <c r="R56" s="65"/>
      <c r="S56" s="65"/>
    </row>
    <row r="57" spans="3:22" ht="12" customHeight="1" x14ac:dyDescent="0.2">
      <c r="M57" s="33"/>
      <c r="N57" s="33"/>
      <c r="O57" s="33"/>
      <c r="P57" s="33"/>
      <c r="Q57" s="33"/>
      <c r="R57" s="33"/>
      <c r="S57" s="33"/>
    </row>
    <row r="58" spans="3:22" ht="13.15" customHeight="1" x14ac:dyDescent="0.2">
      <c r="M58" s="33"/>
      <c r="N58" s="33"/>
      <c r="O58" s="33"/>
      <c r="P58" s="33"/>
      <c r="Q58" s="33"/>
      <c r="R58" s="33"/>
      <c r="S58" s="33"/>
    </row>
    <row r="59" spans="3:22" ht="12" customHeight="1" x14ac:dyDescent="0.2">
      <c r="M59" s="33"/>
      <c r="N59" s="33"/>
      <c r="O59" s="33"/>
      <c r="P59" s="33"/>
      <c r="Q59" s="33"/>
      <c r="R59" s="33"/>
      <c r="S59" s="33"/>
    </row>
    <row r="60" spans="3:22" ht="12" customHeight="1" x14ac:dyDescent="0.2">
      <c r="M60" s="21"/>
      <c r="N60" s="21"/>
      <c r="O60" s="34"/>
      <c r="P60" s="34"/>
      <c r="Q60" s="34"/>
      <c r="R60" s="34"/>
      <c r="S60" s="34"/>
    </row>
    <row r="61" spans="3:22" ht="12" customHeight="1" x14ac:dyDescent="0.2">
      <c r="M61" s="21"/>
      <c r="N61" s="21"/>
      <c r="O61" s="34"/>
      <c r="P61" s="34"/>
      <c r="Q61" s="34"/>
      <c r="R61" s="34"/>
      <c r="S61" s="34"/>
    </row>
    <row r="62" spans="3:22" ht="8.4499999999999993" customHeight="1" x14ac:dyDescent="0.2">
      <c r="C62" s="31"/>
      <c r="D62" s="31"/>
      <c r="E62" s="31"/>
      <c r="F62" s="31"/>
      <c r="G62" s="31"/>
      <c r="H62" s="31"/>
      <c r="I62" s="31"/>
      <c r="J62" s="31"/>
      <c r="K62" s="31"/>
      <c r="L62" s="31"/>
      <c r="M62" s="31"/>
      <c r="N62" s="31"/>
      <c r="O62" s="31"/>
      <c r="P62" s="31"/>
      <c r="Q62" s="31"/>
      <c r="R62" s="31"/>
      <c r="S62" s="31"/>
    </row>
    <row r="63" spans="3:22" ht="12" customHeight="1" x14ac:dyDescent="0.2">
      <c r="C63" s="42"/>
      <c r="D63" s="41"/>
      <c r="E63" s="41"/>
      <c r="F63" s="41"/>
      <c r="G63" s="41"/>
      <c r="H63" s="41"/>
      <c r="I63" s="41"/>
      <c r="J63" s="41"/>
      <c r="K63" s="41"/>
      <c r="L63" s="41"/>
      <c r="M63" s="41"/>
      <c r="N63" s="41"/>
      <c r="O63" s="41"/>
      <c r="P63" s="41"/>
      <c r="Q63" s="41"/>
      <c r="R63" s="41"/>
      <c r="S63" s="41"/>
    </row>
    <row r="64" spans="3:22" ht="12.75" hidden="1" customHeight="1" x14ac:dyDescent="0.2"/>
    <row r="66" spans="1:2" x14ac:dyDescent="0.2">
      <c r="B66" s="30"/>
    </row>
    <row r="67" spans="1:2" x14ac:dyDescent="0.2">
      <c r="B67" s="30"/>
    </row>
    <row r="68" spans="1:2" x14ac:dyDescent="0.2">
      <c r="A68" s="147"/>
      <c r="B68" s="147"/>
    </row>
    <row r="69" spans="1:2" x14ac:dyDescent="0.2">
      <c r="A69" s="147"/>
      <c r="B69" s="147"/>
    </row>
  </sheetData>
  <mergeCells count="14">
    <mergeCell ref="A48:C48"/>
    <mergeCell ref="A1:Z3"/>
    <mergeCell ref="E49:J49"/>
    <mergeCell ref="A69:B69"/>
    <mergeCell ref="A68:B68"/>
    <mergeCell ref="D4:D5"/>
    <mergeCell ref="A4:C4"/>
    <mergeCell ref="A6:A17"/>
    <mergeCell ref="A18:A29"/>
    <mergeCell ref="A31:A42"/>
    <mergeCell ref="A44:C44"/>
    <mergeCell ref="A45:C45"/>
    <mergeCell ref="A46:C46"/>
    <mergeCell ref="A47:C47"/>
  </mergeCells>
  <dataValidations count="1">
    <dataValidation type="decimal" operator="greaterThanOrEqual" allowBlank="1" showErrorMessage="1" errorTitle="Error!" error="The value you entered is not valid._x000a__x000a_Only 0 and positive values are allowed." sqref="X6 X18 Z6:Z10 Z13 Z18:Z20 Z22" xr:uid="{0ACA4641-32C1-4037-B9E6-B558A37C7CDC}">
      <formula1>0</formula1>
    </dataValidation>
  </dataValidations>
  <hyperlinks>
    <hyperlink ref="A46" r:id="rId1" xr:uid="{00000000-0004-0000-0100-000000000000}"/>
  </hyperlinks>
  <pageMargins left="0.15748031496062992" right="0.47244094488188981" top="0.15748031496062992" bottom="0.15748031496062992" header="0.15748031496062992" footer="0.15748031496062992"/>
  <pageSetup paperSize="9" scale="66" fitToWidth="2"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1"/>
  <sheetViews>
    <sheetView workbookViewId="0">
      <selection activeCell="F5" sqref="F5"/>
    </sheetView>
  </sheetViews>
  <sheetFormatPr defaultRowHeight="12.75" x14ac:dyDescent="0.2"/>
  <cols>
    <col min="1" max="1" width="20" customWidth="1"/>
    <col min="2" max="2" width="14.5703125" customWidth="1"/>
    <col min="3" max="3" width="7.28515625" style="14" customWidth="1"/>
    <col min="4" max="4" width="7.7109375" style="11" hidden="1" customWidth="1"/>
    <col min="5" max="6" width="9.7109375" style="11" customWidth="1"/>
    <col min="7" max="7" width="9.85546875" style="11" customWidth="1"/>
    <col min="8" max="8" width="9.7109375" style="11" customWidth="1"/>
    <col min="9" max="10" width="8.140625" style="11" customWidth="1"/>
    <col min="11" max="11" width="9.7109375" style="11" customWidth="1"/>
    <col min="12" max="17" width="8.140625" style="11" customWidth="1"/>
    <col min="18" max="18" width="8" style="11" customWidth="1"/>
  </cols>
  <sheetData>
    <row r="1" spans="1:20" x14ac:dyDescent="0.2">
      <c r="A1" s="196" t="s">
        <v>15</v>
      </c>
      <c r="B1" s="197"/>
    </row>
    <row r="5" spans="1:20" x14ac:dyDescent="0.2">
      <c r="A5" s="81" t="s">
        <v>17</v>
      </c>
    </row>
    <row r="6" spans="1:20" s="22" customFormat="1" ht="17.649999999999999" customHeight="1" x14ac:dyDescent="0.2">
      <c r="A6" s="80"/>
      <c r="B6" s="25"/>
      <c r="C6" s="198" t="s">
        <v>42</v>
      </c>
      <c r="D6" s="201" t="s">
        <v>2</v>
      </c>
      <c r="E6" s="186" t="s">
        <v>38</v>
      </c>
      <c r="F6" s="186" t="s">
        <v>19</v>
      </c>
      <c r="G6" s="186" t="s">
        <v>18</v>
      </c>
      <c r="H6" s="186" t="s">
        <v>20</v>
      </c>
      <c r="I6" s="186" t="s">
        <v>29</v>
      </c>
      <c r="J6" s="186" t="s">
        <v>30</v>
      </c>
      <c r="K6" s="186" t="s">
        <v>39</v>
      </c>
      <c r="L6" s="186" t="s">
        <v>31</v>
      </c>
      <c r="M6" s="186" t="s">
        <v>32</v>
      </c>
      <c r="N6" s="186" t="s">
        <v>33</v>
      </c>
      <c r="O6" s="186" t="s">
        <v>34</v>
      </c>
      <c r="P6" s="186" t="s">
        <v>35</v>
      </c>
      <c r="Q6" s="186" t="s">
        <v>36</v>
      </c>
      <c r="R6" s="186" t="s">
        <v>37</v>
      </c>
      <c r="S6"/>
      <c r="T6"/>
    </row>
    <row r="7" spans="1:20" s="1" customFormat="1" ht="23.45" customHeight="1" x14ac:dyDescent="0.2">
      <c r="A7" s="24"/>
      <c r="C7" s="199"/>
      <c r="D7" s="171"/>
      <c r="E7" s="200"/>
      <c r="F7" s="166"/>
      <c r="G7" s="166"/>
      <c r="H7" s="200"/>
      <c r="I7" s="166"/>
      <c r="J7" s="166"/>
      <c r="K7" s="200"/>
      <c r="L7" s="166"/>
      <c r="M7" s="166"/>
      <c r="N7" s="166"/>
      <c r="O7" s="166"/>
      <c r="P7" s="166"/>
      <c r="Q7" s="166"/>
      <c r="R7" s="166"/>
    </row>
    <row r="8" spans="1:20" ht="23.45" customHeight="1" x14ac:dyDescent="0.2">
      <c r="A8" s="189" t="s">
        <v>12</v>
      </c>
      <c r="B8" s="190"/>
      <c r="C8" s="49"/>
      <c r="D8" s="13"/>
      <c r="E8" s="26">
        <f t="shared" ref="E8:R8" si="0">SUM(E9:E12)</f>
        <v>223.43</v>
      </c>
      <c r="F8" s="26">
        <f t="shared" si="0"/>
        <v>500.5</v>
      </c>
      <c r="G8" s="26">
        <f t="shared" si="0"/>
        <v>373.40999999999997</v>
      </c>
      <c r="H8" s="26">
        <f t="shared" si="0"/>
        <v>392.5</v>
      </c>
      <c r="I8" s="26">
        <f t="shared" si="0"/>
        <v>374</v>
      </c>
      <c r="J8" s="26">
        <f t="shared" si="0"/>
        <v>399.72</v>
      </c>
      <c r="K8" s="26">
        <f t="shared" si="0"/>
        <v>794.12</v>
      </c>
      <c r="L8" s="26">
        <f t="shared" si="0"/>
        <v>1335</v>
      </c>
      <c r="M8" s="26">
        <f t="shared" si="0"/>
        <v>637.93000000000006</v>
      </c>
      <c r="N8" s="26">
        <f t="shared" si="0"/>
        <v>1339.4</v>
      </c>
      <c r="O8" s="26">
        <f t="shared" si="0"/>
        <v>814.9899999999999</v>
      </c>
      <c r="P8" s="26">
        <f t="shared" si="0"/>
        <v>743.74</v>
      </c>
      <c r="Q8" s="26">
        <f t="shared" si="0"/>
        <v>421.40000000000003</v>
      </c>
      <c r="R8" s="26">
        <f t="shared" si="0"/>
        <v>113.09</v>
      </c>
    </row>
    <row r="9" spans="1:20" ht="17.45" customHeight="1" x14ac:dyDescent="0.2">
      <c r="A9" s="187" t="s">
        <v>7</v>
      </c>
      <c r="B9" s="188"/>
      <c r="C9" s="35" t="s">
        <v>0</v>
      </c>
      <c r="D9" s="13"/>
      <c r="E9" s="27">
        <v>183.1</v>
      </c>
      <c r="F9" s="28">
        <v>422.68</v>
      </c>
      <c r="G9" s="28">
        <v>334.32</v>
      </c>
      <c r="H9" s="28">
        <v>348</v>
      </c>
      <c r="I9" s="28">
        <v>313</v>
      </c>
      <c r="J9" s="28">
        <v>63.2</v>
      </c>
      <c r="K9" s="28">
        <v>723.19</v>
      </c>
      <c r="L9" s="28">
        <v>1227</v>
      </c>
      <c r="M9" s="28">
        <v>569.88</v>
      </c>
      <c r="N9" s="28">
        <v>1191.98</v>
      </c>
      <c r="O9" s="28">
        <v>762.81</v>
      </c>
      <c r="P9" s="28">
        <v>690.4</v>
      </c>
      <c r="Q9" s="28">
        <v>344.1</v>
      </c>
      <c r="R9" s="28">
        <v>47.45</v>
      </c>
    </row>
    <row r="10" spans="1:20" ht="22.15" customHeight="1" x14ac:dyDescent="0.2">
      <c r="A10" s="191" t="s">
        <v>11</v>
      </c>
      <c r="B10" s="192"/>
      <c r="C10" s="35" t="s">
        <v>1</v>
      </c>
      <c r="D10" s="13"/>
      <c r="E10" s="28">
        <v>5.28</v>
      </c>
      <c r="F10" s="28">
        <v>8.24</v>
      </c>
      <c r="G10" s="28">
        <v>7.69</v>
      </c>
      <c r="H10" s="28">
        <v>0.5</v>
      </c>
      <c r="I10" s="28">
        <v>4</v>
      </c>
      <c r="J10" s="28">
        <v>36</v>
      </c>
      <c r="K10" s="28">
        <v>26.28</v>
      </c>
      <c r="L10" s="28">
        <v>17</v>
      </c>
      <c r="M10" s="28">
        <v>8.4700000000000006</v>
      </c>
      <c r="N10" s="28">
        <v>35.840000000000003</v>
      </c>
      <c r="O10" s="28">
        <v>16.2</v>
      </c>
      <c r="P10" s="28">
        <v>17.399999999999999</v>
      </c>
      <c r="Q10" s="28">
        <v>4.0999999999999996</v>
      </c>
      <c r="R10" s="28">
        <v>2.4900000000000002</v>
      </c>
    </row>
    <row r="11" spans="1:20" ht="17.45" customHeight="1" x14ac:dyDescent="0.2">
      <c r="A11" s="187" t="s">
        <v>8</v>
      </c>
      <c r="B11" s="188"/>
      <c r="C11" s="35" t="s">
        <v>40</v>
      </c>
      <c r="D11" s="13"/>
      <c r="E11" s="28"/>
      <c r="F11" s="28"/>
      <c r="G11" s="28"/>
      <c r="H11" s="28"/>
      <c r="I11" s="28"/>
      <c r="J11" s="28">
        <v>22.05</v>
      </c>
      <c r="K11" s="28"/>
      <c r="L11" s="28"/>
      <c r="M11" s="28"/>
      <c r="N11" s="28">
        <v>8.1300000000000008</v>
      </c>
      <c r="O11" s="28">
        <v>0.68</v>
      </c>
      <c r="P11" s="28">
        <v>0.94</v>
      </c>
      <c r="Q11" s="28"/>
      <c r="R11" s="28"/>
    </row>
    <row r="12" spans="1:20" ht="17.45" customHeight="1" x14ac:dyDescent="0.2">
      <c r="A12" s="187" t="s">
        <v>14</v>
      </c>
      <c r="B12" s="188"/>
      <c r="C12" s="35"/>
      <c r="D12" s="13"/>
      <c r="E12" s="28">
        <v>35.049999999999997</v>
      </c>
      <c r="F12" s="28">
        <v>69.58</v>
      </c>
      <c r="G12" s="28">
        <v>31.4</v>
      </c>
      <c r="H12" s="28">
        <v>44</v>
      </c>
      <c r="I12" s="28">
        <v>57</v>
      </c>
      <c r="J12" s="28">
        <v>278.47000000000003</v>
      </c>
      <c r="K12" s="28">
        <v>44.65</v>
      </c>
      <c r="L12" s="28">
        <v>91</v>
      </c>
      <c r="M12" s="28">
        <v>59.58</v>
      </c>
      <c r="N12" s="28">
        <v>103.45</v>
      </c>
      <c r="O12" s="28">
        <v>35.299999999999997</v>
      </c>
      <c r="P12" s="28">
        <v>35</v>
      </c>
      <c r="Q12" s="28">
        <v>73.2</v>
      </c>
      <c r="R12" s="28">
        <v>63.15</v>
      </c>
    </row>
    <row r="13" spans="1:20" ht="19.899999999999999" customHeight="1" x14ac:dyDescent="0.2">
      <c r="A13" s="9"/>
      <c r="C13" s="16"/>
      <c r="D13" s="10"/>
      <c r="E13" s="10"/>
      <c r="F13" s="10"/>
      <c r="G13" s="10"/>
      <c r="H13" s="10"/>
      <c r="I13" s="10"/>
      <c r="J13" s="10"/>
      <c r="K13" s="10"/>
      <c r="L13" s="10"/>
      <c r="M13" s="10"/>
      <c r="N13" s="10"/>
      <c r="O13" s="10"/>
      <c r="P13" s="10"/>
      <c r="Q13" s="10"/>
      <c r="R13" s="10"/>
    </row>
    <row r="14" spans="1:20" ht="16.149999999999999" customHeight="1" x14ac:dyDescent="0.2">
      <c r="A14" s="193" t="s">
        <v>13</v>
      </c>
      <c r="B14" s="194"/>
      <c r="C14" s="194"/>
      <c r="D14" s="194"/>
      <c r="E14" s="194"/>
      <c r="F14" s="194"/>
      <c r="G14" s="194"/>
      <c r="H14" s="194"/>
      <c r="I14" s="194"/>
      <c r="J14" s="194"/>
      <c r="K14" s="194"/>
      <c r="L14" s="194"/>
      <c r="M14" s="194"/>
      <c r="N14" s="194"/>
      <c r="O14" s="194"/>
      <c r="P14" s="194"/>
      <c r="Q14" s="194"/>
      <c r="R14" s="194"/>
    </row>
    <row r="15" spans="1:20" s="21" customFormat="1" ht="16.149999999999999" customHeight="1" x14ac:dyDescent="0.2">
      <c r="A15" s="185" t="s">
        <v>21</v>
      </c>
      <c r="B15" s="147"/>
      <c r="C15" s="147"/>
      <c r="D15" s="147"/>
      <c r="E15" s="147"/>
      <c r="F15" s="147"/>
      <c r="G15" s="147"/>
      <c r="H15" s="147"/>
      <c r="I15" s="147"/>
      <c r="J15" s="147"/>
      <c r="K15" s="147"/>
      <c r="L15" s="147"/>
      <c r="M15" s="147"/>
      <c r="N15" s="147"/>
      <c r="O15" s="147"/>
      <c r="P15" s="147"/>
      <c r="Q15" s="147"/>
      <c r="R15" s="147"/>
      <c r="S15" s="31"/>
    </row>
    <row r="16" spans="1:20" s="21" customFormat="1" ht="20.45" customHeight="1" x14ac:dyDescent="0.2">
      <c r="A16" s="147" t="s">
        <v>22</v>
      </c>
      <c r="B16" s="147"/>
      <c r="C16" s="147"/>
      <c r="D16" s="147"/>
      <c r="E16" s="147"/>
      <c r="F16" s="147"/>
      <c r="G16" s="147"/>
      <c r="H16" s="147"/>
      <c r="I16" s="147"/>
      <c r="J16" s="147"/>
      <c r="K16" s="147"/>
      <c r="L16" s="147"/>
      <c r="M16" s="147"/>
      <c r="N16" s="147"/>
      <c r="O16" s="147"/>
      <c r="P16" s="147"/>
      <c r="Q16" s="147"/>
      <c r="R16" s="147"/>
      <c r="S16" s="31"/>
    </row>
    <row r="17" spans="1:19" s="21" customFormat="1" ht="16.149999999999999" customHeight="1" x14ac:dyDescent="0.2">
      <c r="A17" s="32" t="s">
        <v>23</v>
      </c>
      <c r="B17" s="33"/>
      <c r="C17" s="33"/>
      <c r="D17" s="33"/>
      <c r="E17" s="33"/>
      <c r="F17" s="33"/>
      <c r="G17" s="33"/>
      <c r="H17" s="33"/>
      <c r="I17" s="33"/>
      <c r="J17" s="33"/>
      <c r="K17" s="33"/>
      <c r="L17" s="33"/>
      <c r="M17" s="33"/>
      <c r="N17" s="33"/>
      <c r="O17" s="33"/>
      <c r="P17" s="33"/>
      <c r="Q17" s="33"/>
      <c r="R17" s="33"/>
      <c r="S17" s="31"/>
    </row>
    <row r="18" spans="1:19" s="21" customFormat="1" ht="16.149999999999999" customHeight="1" x14ac:dyDescent="0.2">
      <c r="A18" s="185" t="s">
        <v>24</v>
      </c>
      <c r="B18" s="147"/>
      <c r="C18" s="147"/>
      <c r="D18" s="147"/>
      <c r="E18" s="147"/>
      <c r="F18" s="147"/>
      <c r="G18" s="147"/>
      <c r="H18" s="147"/>
      <c r="I18" s="147"/>
      <c r="J18" s="147"/>
      <c r="K18" s="147"/>
      <c r="L18" s="147"/>
      <c r="M18" s="147"/>
      <c r="N18" s="147"/>
      <c r="O18" s="147"/>
      <c r="P18" s="147"/>
      <c r="Q18" s="147"/>
      <c r="R18" s="147"/>
      <c r="S18" s="31"/>
    </row>
    <row r="19" spans="1:19" s="21" customFormat="1" ht="16.149999999999999" customHeight="1" x14ac:dyDescent="0.2">
      <c r="A19" s="185" t="s">
        <v>25</v>
      </c>
      <c r="B19" s="147"/>
      <c r="C19" s="147"/>
      <c r="D19" s="147"/>
      <c r="E19" s="147"/>
      <c r="F19" s="147"/>
      <c r="G19" s="147"/>
      <c r="H19" s="147"/>
      <c r="I19" s="147"/>
      <c r="J19" s="147"/>
      <c r="K19" s="147"/>
      <c r="L19" s="147"/>
      <c r="M19" s="147"/>
      <c r="N19" s="147"/>
      <c r="O19" s="147"/>
      <c r="P19" s="147"/>
      <c r="Q19" s="147"/>
      <c r="R19" s="147"/>
      <c r="S19" s="31"/>
    </row>
    <row r="20" spans="1:19" s="21" customFormat="1" ht="22.9" customHeight="1" x14ac:dyDescent="0.2">
      <c r="A20" s="147" t="s">
        <v>26</v>
      </c>
      <c r="B20" s="147"/>
      <c r="C20" s="147"/>
      <c r="D20" s="147"/>
      <c r="E20" s="147"/>
      <c r="F20" s="147"/>
      <c r="G20" s="147"/>
      <c r="H20" s="147"/>
      <c r="I20" s="147"/>
      <c r="J20" s="147"/>
      <c r="K20" s="147"/>
      <c r="L20" s="147"/>
      <c r="M20" s="147"/>
      <c r="N20" s="147"/>
      <c r="O20" s="147"/>
      <c r="P20" s="147"/>
      <c r="Q20" s="147"/>
      <c r="R20" s="147"/>
      <c r="S20" s="30"/>
    </row>
    <row r="21" spans="1:19" s="21" customFormat="1" ht="19.149999999999999" customHeight="1" x14ac:dyDescent="0.2">
      <c r="A21" s="147" t="s">
        <v>27</v>
      </c>
      <c r="B21" s="147"/>
      <c r="C21" s="147"/>
      <c r="D21" s="147"/>
      <c r="E21" s="147"/>
      <c r="F21" s="147"/>
      <c r="G21" s="147"/>
      <c r="H21" s="147"/>
      <c r="I21" s="147"/>
      <c r="J21" s="147"/>
      <c r="K21" s="147"/>
      <c r="L21" s="147"/>
      <c r="M21" s="147"/>
      <c r="N21" s="147"/>
      <c r="O21" s="147"/>
      <c r="P21" s="147"/>
      <c r="Q21" s="147"/>
      <c r="R21" s="147"/>
      <c r="S21" s="147"/>
    </row>
    <row r="22" spans="1:19" s="21" customFormat="1" ht="18" customHeight="1" x14ac:dyDescent="0.2">
      <c r="A22" s="185" t="s">
        <v>16</v>
      </c>
      <c r="B22" s="185"/>
      <c r="C22" s="185"/>
      <c r="D22" s="185"/>
      <c r="E22" s="185"/>
      <c r="F22" s="185"/>
      <c r="G22" s="185"/>
      <c r="H22" s="185"/>
      <c r="I22" s="185"/>
      <c r="J22" s="185"/>
      <c r="K22" s="185"/>
      <c r="L22" s="185"/>
      <c r="M22" s="185"/>
      <c r="N22" s="185"/>
      <c r="O22" s="185"/>
      <c r="P22" s="185"/>
      <c r="Q22" s="185"/>
      <c r="R22" s="185"/>
      <c r="S22" s="31"/>
    </row>
    <row r="23" spans="1:19" s="21" customFormat="1" ht="15.6" customHeight="1" x14ac:dyDescent="0.2">
      <c r="A23" s="30"/>
      <c r="B23" s="30"/>
      <c r="C23" s="30"/>
      <c r="D23" s="30"/>
      <c r="E23" s="30"/>
      <c r="F23" s="30"/>
      <c r="G23" s="30"/>
      <c r="H23" s="30"/>
      <c r="I23" s="30"/>
      <c r="J23" s="30"/>
      <c r="K23" s="30"/>
      <c r="L23" s="30"/>
      <c r="M23" s="30"/>
      <c r="N23" s="30"/>
      <c r="O23" s="30"/>
      <c r="P23" s="30"/>
      <c r="Q23" s="30"/>
      <c r="R23" s="30"/>
      <c r="S23" s="31"/>
    </row>
    <row r="24" spans="1:19" s="21" customFormat="1" ht="21" customHeight="1" x14ac:dyDescent="0.2">
      <c r="A24" s="154" t="s">
        <v>28</v>
      </c>
      <c r="B24" s="154"/>
      <c r="C24" s="154"/>
      <c r="D24" s="154"/>
      <c r="E24" s="154"/>
      <c r="F24" s="154"/>
      <c r="G24" s="154"/>
      <c r="H24" s="154"/>
      <c r="I24" s="154"/>
      <c r="J24" s="154"/>
      <c r="K24" s="154"/>
      <c r="L24" s="154"/>
      <c r="M24" s="154"/>
      <c r="N24" s="154"/>
      <c r="O24" s="154"/>
      <c r="P24" s="154"/>
      <c r="Q24" s="154"/>
      <c r="R24" s="154"/>
      <c r="S24" s="154"/>
    </row>
    <row r="25" spans="1:19" ht="16.899999999999999" customHeight="1" x14ac:dyDescent="0.2">
      <c r="A25" s="29"/>
      <c r="B25" s="29"/>
      <c r="C25" s="29"/>
      <c r="D25" s="29"/>
      <c r="E25" s="29"/>
      <c r="F25" s="29"/>
      <c r="G25" s="29"/>
      <c r="H25" s="29"/>
      <c r="I25" s="29"/>
      <c r="J25" s="29"/>
      <c r="K25" s="29"/>
      <c r="L25" s="29"/>
      <c r="M25" s="29"/>
      <c r="N25" s="29"/>
      <c r="O25" s="29"/>
      <c r="P25" s="29"/>
      <c r="Q25" s="29"/>
      <c r="R25" s="29"/>
      <c r="S25" s="29"/>
    </row>
    <row r="26" spans="1:19" s="21" customFormat="1" ht="16.149999999999999" customHeight="1" x14ac:dyDescent="0.2">
      <c r="A26" s="184" t="s">
        <v>41</v>
      </c>
      <c r="B26" s="184"/>
      <c r="C26" s="56"/>
      <c r="D26" s="56"/>
      <c r="E26" s="56"/>
      <c r="F26" s="56"/>
      <c r="G26" s="56"/>
      <c r="H26" s="56"/>
      <c r="I26" s="56"/>
      <c r="J26" s="56"/>
      <c r="K26" s="56"/>
      <c r="L26" s="56"/>
      <c r="M26" s="56"/>
      <c r="N26" s="56"/>
      <c r="O26" s="56"/>
      <c r="P26" s="56"/>
      <c r="Q26" s="56"/>
      <c r="R26" s="56"/>
    </row>
    <row r="27" spans="1:19" ht="13.15" customHeight="1" x14ac:dyDescent="0.2">
      <c r="A27" s="147"/>
      <c r="B27" s="151"/>
      <c r="C27" s="17"/>
      <c r="D27" s="10"/>
      <c r="E27" s="10"/>
      <c r="F27" s="10"/>
      <c r="G27" s="10"/>
      <c r="H27" s="10"/>
      <c r="I27" s="10"/>
      <c r="J27" s="10"/>
      <c r="K27" s="10"/>
      <c r="L27" s="10"/>
      <c r="M27" s="10"/>
      <c r="N27" s="10"/>
      <c r="O27" s="10"/>
      <c r="P27" s="10"/>
      <c r="Q27" s="10"/>
      <c r="R27" s="10"/>
    </row>
    <row r="28" spans="1:19" ht="13.15" customHeight="1" x14ac:dyDescent="0.2">
      <c r="A28" s="147"/>
      <c r="B28" s="151"/>
      <c r="C28" s="16"/>
      <c r="D28" s="10"/>
      <c r="E28" s="10"/>
      <c r="F28" s="10"/>
      <c r="G28" s="10"/>
      <c r="H28" s="10"/>
      <c r="I28" s="10"/>
      <c r="J28" s="10"/>
      <c r="K28" s="10"/>
      <c r="L28" s="10"/>
      <c r="M28" s="10"/>
      <c r="N28" s="10"/>
      <c r="O28" s="10"/>
      <c r="P28" s="10"/>
      <c r="Q28" s="10"/>
      <c r="R28" s="10"/>
    </row>
    <row r="29" spans="1:19" ht="13.15" customHeight="1" x14ac:dyDescent="0.2">
      <c r="A29" s="147"/>
      <c r="B29" s="151"/>
      <c r="C29" s="16"/>
      <c r="D29" s="10"/>
      <c r="E29" s="10"/>
      <c r="F29" s="10"/>
      <c r="G29" s="10"/>
      <c r="H29" s="10"/>
      <c r="I29" s="10"/>
      <c r="J29" s="10"/>
      <c r="K29" s="10"/>
      <c r="L29" s="10"/>
      <c r="M29" s="10"/>
      <c r="N29" s="10"/>
      <c r="O29" s="10"/>
      <c r="P29" s="10"/>
      <c r="Q29" s="10"/>
      <c r="R29" s="10"/>
    </row>
    <row r="30" spans="1:19" ht="13.15" customHeight="1" x14ac:dyDescent="0.2">
      <c r="A30" s="147"/>
      <c r="B30" s="151"/>
      <c r="C30" s="16"/>
      <c r="D30" s="10"/>
      <c r="E30" s="10"/>
      <c r="F30" s="10"/>
      <c r="G30" s="10"/>
      <c r="H30" s="10"/>
      <c r="I30" s="10"/>
      <c r="J30" s="10"/>
      <c r="K30" s="10"/>
      <c r="L30" s="10"/>
      <c r="M30" s="10"/>
      <c r="N30" s="10"/>
      <c r="O30" s="10"/>
      <c r="P30" s="10"/>
      <c r="Q30" s="10"/>
      <c r="R30" s="10"/>
    </row>
    <row r="31" spans="1:19" ht="13.15" customHeight="1" x14ac:dyDescent="0.2">
      <c r="A31" s="147"/>
      <c r="B31" s="151"/>
      <c r="C31" s="16"/>
      <c r="D31" s="10"/>
      <c r="E31" s="10"/>
      <c r="F31" s="10"/>
      <c r="G31" s="10"/>
      <c r="H31" s="10"/>
      <c r="I31" s="10"/>
      <c r="J31" s="10"/>
      <c r="K31" s="10"/>
      <c r="L31" s="10"/>
      <c r="M31" s="10"/>
      <c r="N31" s="10"/>
      <c r="O31" s="10"/>
      <c r="P31" s="10"/>
      <c r="Q31" s="10"/>
      <c r="R31" s="10"/>
    </row>
    <row r="32" spans="1:19" ht="13.15" customHeight="1" x14ac:dyDescent="0.2">
      <c r="A32" s="195"/>
      <c r="B32" s="195"/>
      <c r="C32" s="16"/>
      <c r="D32" s="10"/>
      <c r="E32" s="10"/>
      <c r="F32" s="10"/>
      <c r="G32" s="10"/>
      <c r="H32" s="10"/>
      <c r="I32" s="10"/>
      <c r="J32" s="10"/>
      <c r="K32" s="10"/>
      <c r="L32" s="10"/>
      <c r="M32" s="10"/>
      <c r="N32" s="10"/>
      <c r="O32" s="10"/>
      <c r="P32" s="10"/>
      <c r="Q32" s="10"/>
      <c r="R32" s="10"/>
    </row>
    <row r="33" spans="1:18" ht="13.15" customHeight="1" x14ac:dyDescent="0.2">
      <c r="A33" s="147"/>
      <c r="B33" s="147"/>
      <c r="C33" s="18"/>
      <c r="D33" s="10"/>
      <c r="E33" s="10"/>
      <c r="F33" s="10"/>
      <c r="G33" s="10"/>
      <c r="H33" s="10"/>
      <c r="I33" s="10"/>
      <c r="J33" s="10"/>
      <c r="K33" s="10"/>
      <c r="L33" s="10"/>
      <c r="M33" s="10"/>
      <c r="N33" s="10"/>
      <c r="O33" s="10"/>
      <c r="P33" s="10"/>
      <c r="Q33" s="10"/>
      <c r="R33" s="10"/>
    </row>
    <row r="34" spans="1:18" ht="19.149999999999999" customHeight="1" x14ac:dyDescent="0.25">
      <c r="A34" s="2"/>
      <c r="B34" s="3"/>
      <c r="C34" s="19"/>
    </row>
    <row r="35" spans="1:18" ht="19.149999999999999" customHeight="1" x14ac:dyDescent="0.2">
      <c r="A35" s="4"/>
      <c r="B35" s="5"/>
      <c r="C35" s="16"/>
      <c r="D35" s="10"/>
      <c r="E35" s="10"/>
      <c r="F35" s="10"/>
      <c r="G35" s="10"/>
      <c r="H35" s="10"/>
      <c r="I35" s="10"/>
      <c r="J35" s="10"/>
      <c r="K35" s="10"/>
      <c r="L35" s="10"/>
      <c r="M35" s="10"/>
      <c r="N35" s="10"/>
      <c r="O35" s="10"/>
      <c r="P35" s="10"/>
      <c r="Q35" s="10"/>
      <c r="R35" s="10"/>
    </row>
    <row r="36" spans="1:18" ht="17.45" customHeight="1" x14ac:dyDescent="0.2">
      <c r="A36" s="6"/>
      <c r="B36" s="7"/>
      <c r="C36" s="17"/>
      <c r="D36" s="10"/>
      <c r="E36" s="10"/>
      <c r="F36" s="10"/>
      <c r="G36" s="10"/>
      <c r="H36" s="10"/>
      <c r="I36" s="10"/>
      <c r="J36" s="10"/>
      <c r="K36" s="10"/>
      <c r="L36" s="10"/>
      <c r="M36" s="10"/>
      <c r="N36" s="10"/>
      <c r="O36" s="10"/>
      <c r="P36" s="10"/>
      <c r="Q36" s="10"/>
      <c r="R36" s="10"/>
    </row>
    <row r="37" spans="1:18" ht="19.149999999999999" customHeight="1" x14ac:dyDescent="0.2">
      <c r="A37" s="4"/>
      <c r="C37" s="16"/>
      <c r="D37" s="10"/>
      <c r="E37" s="10"/>
      <c r="F37" s="10"/>
      <c r="G37" s="10"/>
      <c r="H37" s="10"/>
      <c r="I37" s="10"/>
      <c r="J37" s="10"/>
      <c r="K37" s="10"/>
      <c r="L37" s="10"/>
      <c r="M37" s="10"/>
      <c r="N37" s="10"/>
      <c r="O37" s="10"/>
      <c r="P37" s="10"/>
      <c r="Q37" s="10"/>
      <c r="R37" s="10"/>
    </row>
    <row r="38" spans="1:18" ht="18" customHeight="1" x14ac:dyDescent="0.2">
      <c r="A38" s="4"/>
      <c r="C38" s="16"/>
      <c r="D38" s="10"/>
      <c r="E38" s="10"/>
      <c r="F38" s="10"/>
      <c r="G38" s="10"/>
      <c r="H38" s="10"/>
      <c r="I38" s="10"/>
      <c r="J38" s="10"/>
      <c r="K38" s="10"/>
      <c r="L38" s="10"/>
      <c r="M38" s="10"/>
      <c r="N38" s="10"/>
      <c r="O38" s="10"/>
      <c r="P38" s="10"/>
      <c r="Q38" s="10"/>
      <c r="R38" s="10"/>
    </row>
    <row r="39" spans="1:18" ht="20.45" customHeight="1" x14ac:dyDescent="0.2">
      <c r="A39" s="2"/>
      <c r="B39" s="2"/>
      <c r="C39" s="20"/>
    </row>
    <row r="40" spans="1:18" ht="18.600000000000001" customHeight="1" x14ac:dyDescent="0.2">
      <c r="A40" s="6"/>
      <c r="B40" s="8"/>
      <c r="C40" s="16"/>
      <c r="D40" s="10"/>
      <c r="E40" s="10"/>
      <c r="F40" s="10"/>
      <c r="G40" s="10"/>
      <c r="H40" s="10"/>
      <c r="I40" s="10"/>
      <c r="J40" s="10"/>
      <c r="K40" s="10"/>
      <c r="L40" s="10"/>
      <c r="M40" s="10"/>
      <c r="N40" s="10"/>
      <c r="O40" s="10"/>
      <c r="P40" s="10"/>
      <c r="Q40" s="10"/>
      <c r="R40" s="10"/>
    </row>
    <row r="41" spans="1:18" ht="19.899999999999999" customHeight="1" x14ac:dyDescent="0.2">
      <c r="A41" s="6"/>
      <c r="B41" s="8"/>
      <c r="C41" s="16"/>
      <c r="D41" s="10"/>
      <c r="E41" s="10"/>
      <c r="F41" s="10"/>
      <c r="G41" s="10"/>
      <c r="H41" s="10"/>
      <c r="I41" s="10"/>
      <c r="J41" s="10"/>
      <c r="K41" s="10"/>
      <c r="L41" s="10"/>
      <c r="M41" s="10"/>
      <c r="N41" s="10"/>
      <c r="O41" s="10"/>
      <c r="P41" s="10"/>
      <c r="Q41" s="10"/>
      <c r="R41" s="10"/>
    </row>
  </sheetData>
  <mergeCells count="39">
    <mergeCell ref="A1:B1"/>
    <mergeCell ref="P6:P7"/>
    <mergeCell ref="Q6:Q7"/>
    <mergeCell ref="R6:R7"/>
    <mergeCell ref="C6:C7"/>
    <mergeCell ref="L6:L7"/>
    <mergeCell ref="M6:M7"/>
    <mergeCell ref="N6:N7"/>
    <mergeCell ref="O6:O7"/>
    <mergeCell ref="H6:H7"/>
    <mergeCell ref="I6:I7"/>
    <mergeCell ref="J6:J7"/>
    <mergeCell ref="K6:K7"/>
    <mergeCell ref="D6:D7"/>
    <mergeCell ref="E6:E7"/>
    <mergeCell ref="F6:F7"/>
    <mergeCell ref="G6:G7"/>
    <mergeCell ref="A33:B33"/>
    <mergeCell ref="A11:B11"/>
    <mergeCell ref="A12:B12"/>
    <mergeCell ref="A8:B8"/>
    <mergeCell ref="A9:B9"/>
    <mergeCell ref="A10:B10"/>
    <mergeCell ref="A18:R18"/>
    <mergeCell ref="A19:R19"/>
    <mergeCell ref="A14:R14"/>
    <mergeCell ref="A31:B31"/>
    <mergeCell ref="A32:B32"/>
    <mergeCell ref="A27:B27"/>
    <mergeCell ref="A28:B28"/>
    <mergeCell ref="A29:B29"/>
    <mergeCell ref="A30:B30"/>
    <mergeCell ref="A26:B26"/>
    <mergeCell ref="A21:S21"/>
    <mergeCell ref="A15:R15"/>
    <mergeCell ref="A24:S24"/>
    <mergeCell ref="A16:R16"/>
    <mergeCell ref="A20:R20"/>
    <mergeCell ref="A22:R22"/>
  </mergeCells>
  <phoneticPr fontId="0" type="noConversion"/>
  <pageMargins left="0.15748031496062992" right="0.15748031496062992" top="0.98425196850393704" bottom="0.98425196850393704" header="0.51181102362204722" footer="0.51181102362204722"/>
  <pageSetup paperSize="9" scale="80" orientation="portrait" r:id="rId1"/>
  <headerFooter alignWithMargins="0"/>
  <ignoredErrors>
    <ignoredError sqref="C10"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Φύλλα εργασίας</vt:lpstr>
      </vt:variant>
      <vt:variant>
        <vt:i4>3</vt:i4>
      </vt:variant>
      <vt:variant>
        <vt:lpstr>Γραφήματα</vt:lpstr>
      </vt:variant>
      <vt:variant>
        <vt:i4>1</vt:i4>
      </vt:variant>
      <vt:variant>
        <vt:lpstr>Καθορισμένες περιοχές</vt:lpstr>
      </vt:variant>
      <vt:variant>
        <vt:i4>2</vt:i4>
      </vt:variant>
    </vt:vector>
  </HeadingPairs>
  <TitlesOfParts>
    <vt:vector size="6" baseType="lpstr">
      <vt:lpstr>GR 2011-2015 RBD Table 1 (2)</vt:lpstr>
      <vt:lpstr>GR πίνακας 1</vt:lpstr>
      <vt:lpstr>GR 2011-2015 RBD Table 2</vt:lpstr>
      <vt:lpstr>GR Γράφημα1</vt:lpstr>
      <vt:lpstr>'GR πίνακας 1'!Print_Area</vt:lpstr>
      <vt:lpstr>'GR πίνακας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Papandreou Konstantinos</cp:lastModifiedBy>
  <cp:lastPrinted>2022-05-27T10:40:19Z</cp:lastPrinted>
  <dcterms:created xsi:type="dcterms:W3CDTF">2013-02-20T11:08:45Z</dcterms:created>
  <dcterms:modified xsi:type="dcterms:W3CDTF">2023-08-30T15:31:32Z</dcterms:modified>
</cp:coreProperties>
</file>