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45" yWindow="-15" windowWidth="10290" windowHeight="8265"/>
  </bookViews>
  <sheets>
    <sheet name="ΕΠΟΧΙΚΑ_ΔΙΟΡΘΩΜΕΝΟΣ" sheetId="1" r:id="rId1"/>
  </sheets>
  <externalReferences>
    <externalReference r:id="rId2"/>
  </externalReferences>
  <definedNames>
    <definedName name="Print_Area_MI">[1]GENIKOYIST!$A$1:$P$151</definedName>
    <definedName name="_xlnm.Print_Titles" localSheetId="0">ΕΠΟΧΙΚΑ_ΔΙΟΡΘΩΜΕΝΟΣ!$9:$14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3" i="1"/>
  <c r="F133"/>
  <c r="D133"/>
  <c r="H132"/>
  <c r="H131"/>
  <c r="H130"/>
  <c r="F132"/>
  <c r="F131"/>
  <c r="F130"/>
  <c r="D132"/>
  <c r="D131"/>
  <c r="D130"/>
  <c r="H127"/>
  <c r="H128"/>
  <c r="F127"/>
  <c r="F128"/>
  <c r="D127"/>
  <c r="D128"/>
  <c r="H126"/>
  <c r="H125"/>
  <c r="F126"/>
  <c r="F125"/>
  <c r="D126"/>
  <c r="D125"/>
  <c r="H122"/>
  <c r="H123"/>
  <c r="F122"/>
  <c r="F123"/>
  <c r="D122"/>
  <c r="D123"/>
  <c r="H121"/>
  <c r="H120"/>
  <c r="F121"/>
  <c r="F120"/>
  <c r="D121"/>
  <c r="D120"/>
  <c r="D102" l="1"/>
  <c r="D105"/>
  <c r="H118"/>
  <c r="H117"/>
  <c r="H116"/>
  <c r="H115"/>
  <c r="F118"/>
  <c r="F117"/>
  <c r="F116"/>
  <c r="F115"/>
  <c r="D118"/>
  <c r="D117"/>
  <c r="D116"/>
  <c r="D115"/>
  <c r="H113" l="1"/>
  <c r="H112"/>
  <c r="H111"/>
  <c r="H110"/>
  <c r="F113"/>
  <c r="F112"/>
  <c r="F111"/>
  <c r="F110"/>
  <c r="D113"/>
  <c r="D112"/>
  <c r="D111"/>
  <c r="D110"/>
  <c r="D25"/>
  <c r="H28"/>
  <c r="H27"/>
  <c r="H26"/>
  <c r="H25"/>
  <c r="H108" l="1"/>
  <c r="H107"/>
  <c r="H106"/>
  <c r="H105"/>
  <c r="H103"/>
  <c r="H102"/>
  <c r="H101"/>
  <c r="H100"/>
  <c r="H98"/>
  <c r="H97"/>
  <c r="H96"/>
  <c r="H95"/>
  <c r="H93"/>
  <c r="H92"/>
  <c r="H91"/>
  <c r="H90"/>
  <c r="H88"/>
  <c r="H87"/>
  <c r="H86"/>
  <c r="H85"/>
  <c r="H83"/>
  <c r="H82"/>
  <c r="H81"/>
  <c r="H80"/>
  <c r="H78"/>
  <c r="H77"/>
  <c r="H76"/>
  <c r="H75"/>
  <c r="H73"/>
  <c r="H72"/>
  <c r="H71"/>
  <c r="H70"/>
  <c r="H68"/>
  <c r="H67"/>
  <c r="H66"/>
  <c r="H65"/>
  <c r="H63"/>
  <c r="H62"/>
  <c r="H61"/>
  <c r="H60"/>
  <c r="H58"/>
  <c r="H57"/>
  <c r="H56"/>
  <c r="H55"/>
  <c r="H53"/>
  <c r="H52"/>
  <c r="H51"/>
  <c r="H50"/>
  <c r="H48"/>
  <c r="H47"/>
  <c r="H46"/>
  <c r="H45"/>
  <c r="H43"/>
  <c r="H42"/>
  <c r="H41"/>
  <c r="H40"/>
  <c r="H38"/>
  <c r="H37"/>
  <c r="H36"/>
  <c r="H35"/>
  <c r="H33"/>
  <c r="H32"/>
  <c r="H31"/>
  <c r="H30"/>
  <c r="H23"/>
  <c r="H22"/>
  <c r="H21"/>
  <c r="H20"/>
  <c r="H18"/>
  <c r="H17"/>
  <c r="H16"/>
  <c r="F108"/>
  <c r="F107"/>
  <c r="F106"/>
  <c r="F105"/>
  <c r="F103"/>
  <c r="F102"/>
  <c r="F101"/>
  <c r="F100"/>
  <c r="F98"/>
  <c r="F97"/>
  <c r="F96"/>
  <c r="F95"/>
  <c r="F93"/>
  <c r="F92"/>
  <c r="F91"/>
  <c r="F90"/>
  <c r="F88"/>
  <c r="F87"/>
  <c r="F86"/>
  <c r="F85"/>
  <c r="F83"/>
  <c r="F82"/>
  <c r="F81"/>
  <c r="F80"/>
  <c r="F78"/>
  <c r="F77"/>
  <c r="F76"/>
  <c r="F75"/>
  <c r="F73"/>
  <c r="F72"/>
  <c r="F71"/>
  <c r="F70"/>
  <c r="F68"/>
  <c r="F67"/>
  <c r="F66"/>
  <c r="F65"/>
  <c r="F63"/>
  <c r="F62"/>
  <c r="F61"/>
  <c r="F60"/>
  <c r="F58"/>
  <c r="F57"/>
  <c r="F56"/>
  <c r="F55"/>
  <c r="F53"/>
  <c r="F52"/>
  <c r="F51"/>
  <c r="F50"/>
  <c r="F48"/>
  <c r="F47"/>
  <c r="F46"/>
  <c r="F45"/>
  <c r="F43"/>
  <c r="F42"/>
  <c r="F41"/>
  <c r="F40"/>
  <c r="F38"/>
  <c r="F37"/>
  <c r="F36"/>
  <c r="F35"/>
  <c r="F33"/>
  <c r="F32"/>
  <c r="F31"/>
  <c r="F30"/>
  <c r="F28"/>
  <c r="F27"/>
  <c r="F26"/>
  <c r="F25"/>
  <c r="F23"/>
  <c r="F22"/>
  <c r="F21"/>
  <c r="F20"/>
  <c r="F18"/>
  <c r="F17"/>
  <c r="F16"/>
  <c r="D108"/>
  <c r="D107"/>
  <c r="D106"/>
  <c r="D103"/>
  <c r="D101"/>
  <c r="D100"/>
  <c r="D98"/>
  <c r="D97"/>
  <c r="D96"/>
  <c r="D95"/>
  <c r="D93"/>
  <c r="D92"/>
  <c r="D91"/>
  <c r="D90"/>
  <c r="D88"/>
  <c r="D87"/>
  <c r="D86"/>
  <c r="D85"/>
  <c r="D83"/>
  <c r="D82"/>
  <c r="D81"/>
  <c r="D80"/>
  <c r="D78"/>
  <c r="D77"/>
  <c r="D76"/>
  <c r="D75"/>
  <c r="D73"/>
  <c r="D72"/>
  <c r="D71"/>
  <c r="D70"/>
  <c r="D68"/>
  <c r="D67"/>
  <c r="D66"/>
  <c r="D65"/>
  <c r="D63"/>
  <c r="D62"/>
  <c r="D61"/>
  <c r="D60"/>
  <c r="D58"/>
  <c r="D57"/>
  <c r="D56"/>
  <c r="D55"/>
  <c r="D53"/>
  <c r="D52"/>
  <c r="D51"/>
  <c r="D50"/>
  <c r="D48"/>
  <c r="D47"/>
  <c r="D46"/>
  <c r="D45"/>
  <c r="D43"/>
  <c r="D42"/>
  <c r="D41"/>
  <c r="D40"/>
  <c r="D38"/>
  <c r="D37"/>
  <c r="D36"/>
  <c r="D35"/>
  <c r="D33"/>
  <c r="D32"/>
  <c r="D31"/>
  <c r="D30"/>
  <c r="D28"/>
  <c r="D27"/>
  <c r="D26"/>
  <c r="D23"/>
  <c r="D22"/>
  <c r="D21"/>
  <c r="D20"/>
  <c r="D18"/>
  <c r="D17"/>
  <c r="D16"/>
</calcChain>
</file>

<file path=xl/sharedStrings.xml><?xml version="1.0" encoding="utf-8"?>
<sst xmlns="http://schemas.openxmlformats.org/spreadsheetml/2006/main" count="117" uniqueCount="19">
  <si>
    <t>Έτος-τρίμηνο</t>
  </si>
  <si>
    <t>Δείκτης Παραγωγής                   στις Κατασκευές</t>
  </si>
  <si>
    <t>Δείκτης Παραγωγής Οικοδομικών Έργων (Κτιρίων)</t>
  </si>
  <si>
    <t>Δείκτης Παραγωγής Έργων Πολιτικού Μηχανικού</t>
  </si>
  <si>
    <t>Δείκτης</t>
  </si>
  <si>
    <t>Τριμηνιαία  μεταβολή (%)</t>
  </si>
  <si>
    <t>Γ΄</t>
  </si>
  <si>
    <t>Δ΄</t>
  </si>
  <si>
    <t xml:space="preserve"> Τριμηνιαία εξέλιξη εποχικά διορθωμένου Δείκτη Παραγωγής στις Κατασκευές</t>
  </si>
  <si>
    <t>Πίνακας IIΙ</t>
  </si>
  <si>
    <t>Αρμόδιος: Διαμαντάκη Αικατερίνη</t>
  </si>
  <si>
    <t>e-mail : a.diamantaki@statistics.gr</t>
  </si>
  <si>
    <t>-</t>
  </si>
  <si>
    <t>Α΄</t>
  </si>
  <si>
    <t>Β΄</t>
  </si>
  <si>
    <t>(Έτος βάσης 2015=100,0)</t>
  </si>
  <si>
    <t>Τηλ.: 213 135 2056</t>
  </si>
  <si>
    <t>ΕΛΛΗΝΙΚΗ ΣΤΑΤΙΣΤΙΚΗ ΑΡΧΗ</t>
  </si>
  <si>
    <t xml:space="preserve"> ΕΛΛΗΝΙΚΗ  ΔΗΜΟΚΡΑΤΙΑ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</si>
</sst>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Arial Greek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3" fillId="0" borderId="4" xfId="0" applyNumberFormat="1" applyFont="1" applyFill="1" applyBorder="1"/>
    <xf numFmtId="164" fontId="3" fillId="0" borderId="4" xfId="0" quotePrefix="1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1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Border="1"/>
    <xf numFmtId="43" fontId="3" fillId="0" borderId="0" xfId="5" applyFont="1" applyFill="1" applyBorder="1"/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/>
    <xf numFmtId="2" fontId="0" fillId="0" borderId="12" xfId="0" applyNumberFormat="1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12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Βασικό_Φύλλο1" xfId="1"/>
    <cellStyle name="Κανονικό" xfId="0" builtinId="0"/>
    <cellStyle name="Κανονικό 2" xfId="2"/>
    <cellStyle name="Κανονικό 3" xfId="3"/>
    <cellStyle name="Κανονικό 4" xfId="4"/>
    <cellStyle name="Κόμμα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3</xdr:row>
      <xdr:rowOff>22860</xdr:rowOff>
    </xdr:from>
    <xdr:to>
      <xdr:col>1</xdr:col>
      <xdr:colOff>293370</xdr:colOff>
      <xdr:row>6</xdr:row>
      <xdr:rowOff>59267</xdr:rowOff>
    </xdr:to>
    <xdr:pic>
      <xdr:nvPicPr>
        <xdr:cNvPr id="4" name="Picture 2" descr="sima_13x13">
          <a:extLst>
            <a:ext uri="{FF2B5EF4-FFF2-40B4-BE49-F238E27FC236}">
              <a16:creationId xmlns="" xmlns:a16="http://schemas.microsoft.com/office/drawing/2014/main" id="{95DF02AA-3841-4AF1-9788-2762E7CA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" y="689610"/>
          <a:ext cx="638175" cy="59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4;&#919;&#924;&#913;%20&#916;&#917;&#921;&#922;&#932;&#937;&#925;%20&#928;&#913;&#929;&#913;&#915;&#937;&#915;&#919;&#931;/&#922;&#913;&#932;&#913;&#931;&#922;&#917;&#933;&#917;&#931;/&#916;&#917;&#921;&#922;&#932;&#917;&#931;%20&#913;&#928;&#913;&#931;&#935;&#927;&#923;&#919;&#931;&#919;&#931;%20&#922;&#913;&#932;&#913;&#931;&#922;&#917;&#933;&#937;&#925;/&#913;&#947;&#945;&#960;&#951;&#956;&#941;&#957;&#945;/&#932;&#945;%20&#941;&#947;&#947;&#961;&#945;&#966;&#940;%20&#956;&#959;&#965;/&#920;&#917;&#931;&#931;&#913;&#923;&#927;&#925;&#921;&#922;&#919;/&#920;&#917;&#931;&#931;&#913;&#923;&#927;&#925;&#921;&#922;&#919;%2098/&#915;&#929;&#913;&#934;&#919;&#924;&#913;&#932;&#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topLeftCell="A96" zoomScale="90" zoomScaleNormal="90" workbookViewId="0">
      <selection activeCell="C105" sqref="C105:H133"/>
    </sheetView>
  </sheetViews>
  <sheetFormatPr defaultColWidth="9.140625" defaultRowHeight="12.75"/>
  <cols>
    <col min="1" max="1" width="6.7109375" style="1" customWidth="1"/>
    <col min="2" max="2" width="6.5703125" style="1" customWidth="1"/>
    <col min="3" max="3" width="12" style="1" customWidth="1"/>
    <col min="4" max="4" width="12" style="6" customWidth="1"/>
    <col min="5" max="5" width="12" style="1" customWidth="1"/>
    <col min="6" max="6" width="12" style="6" customWidth="1"/>
    <col min="7" max="7" width="12" style="1" customWidth="1"/>
    <col min="8" max="8" width="14.42578125" style="6" customWidth="1"/>
    <col min="9" max="16384" width="9.140625" style="1"/>
  </cols>
  <sheetData>
    <row r="1" spans="1:8">
      <c r="A1" s="32"/>
      <c r="E1" s="33"/>
      <c r="F1" s="25"/>
      <c r="G1" s="33"/>
    </row>
    <row r="2" spans="1:8">
      <c r="E2" s="33"/>
      <c r="F2" s="25"/>
      <c r="G2" s="33"/>
    </row>
    <row r="3" spans="1:8" ht="27" customHeight="1">
      <c r="E3" s="33"/>
      <c r="F3" s="25"/>
      <c r="G3" s="33"/>
    </row>
    <row r="4" spans="1:8" ht="15.75">
      <c r="C4" s="34" t="s">
        <v>18</v>
      </c>
      <c r="E4" s="33"/>
      <c r="F4" s="25"/>
      <c r="G4" s="33"/>
    </row>
    <row r="5" spans="1:8">
      <c r="E5" s="33"/>
      <c r="F5" s="25"/>
      <c r="G5" s="33"/>
    </row>
    <row r="6" spans="1:8" ht="15.75">
      <c r="A6" s="35"/>
      <c r="C6" s="34" t="s">
        <v>17</v>
      </c>
      <c r="E6" s="33"/>
      <c r="F6" s="25"/>
      <c r="G6" s="33"/>
    </row>
    <row r="7" spans="1:8" ht="18.75" customHeight="1">
      <c r="B7" s="36"/>
      <c r="E7" s="33"/>
      <c r="F7" s="25"/>
      <c r="G7" s="33"/>
    </row>
    <row r="8" spans="1:8">
      <c r="A8" s="35"/>
      <c r="B8" s="36"/>
      <c r="E8" s="33"/>
      <c r="F8" s="25"/>
      <c r="G8" s="33"/>
    </row>
    <row r="9" spans="1:8">
      <c r="A9" s="50" t="s">
        <v>9</v>
      </c>
      <c r="B9" s="51"/>
      <c r="C9" s="51"/>
      <c r="D9" s="51"/>
      <c r="E9" s="51"/>
      <c r="F9" s="51"/>
      <c r="G9" s="51"/>
      <c r="H9" s="51"/>
    </row>
    <row r="10" spans="1:8" ht="12" customHeight="1">
      <c r="A10" s="50" t="s">
        <v>8</v>
      </c>
      <c r="B10" s="51"/>
      <c r="C10" s="51"/>
      <c r="D10" s="51"/>
      <c r="E10" s="51"/>
      <c r="F10" s="51"/>
      <c r="G10" s="51"/>
      <c r="H10" s="51"/>
    </row>
    <row r="11" spans="1:8" ht="22.15" customHeight="1">
      <c r="A11" s="31"/>
      <c r="B11" s="31"/>
      <c r="C11" s="31"/>
      <c r="D11" s="2"/>
      <c r="E11" s="31"/>
      <c r="F11" s="2"/>
      <c r="G11" s="31"/>
      <c r="H11" s="2"/>
    </row>
    <row r="12" spans="1:8" ht="13.5" customHeight="1" thickBot="1">
      <c r="A12" s="52" t="s">
        <v>15</v>
      </c>
      <c r="B12" s="51"/>
      <c r="C12" s="51"/>
      <c r="D12" s="51"/>
      <c r="E12" s="51"/>
      <c r="F12" s="51"/>
      <c r="G12" s="51"/>
      <c r="H12" s="51"/>
    </row>
    <row r="13" spans="1:8" ht="38.25" customHeight="1" thickBot="1">
      <c r="A13" s="55" t="s">
        <v>0</v>
      </c>
      <c r="B13" s="56"/>
      <c r="C13" s="53" t="s">
        <v>1</v>
      </c>
      <c r="D13" s="54"/>
      <c r="E13" s="53" t="s">
        <v>2</v>
      </c>
      <c r="F13" s="54"/>
      <c r="G13" s="53" t="s">
        <v>3</v>
      </c>
      <c r="H13" s="54"/>
    </row>
    <row r="14" spans="1:8" ht="26.25" thickBot="1">
      <c r="A14" s="57"/>
      <c r="B14" s="58"/>
      <c r="C14" s="11" t="s">
        <v>4</v>
      </c>
      <c r="D14" s="12" t="s">
        <v>5</v>
      </c>
      <c r="E14" s="13" t="s">
        <v>4</v>
      </c>
      <c r="F14" s="14" t="s">
        <v>5</v>
      </c>
      <c r="G14" s="11" t="s">
        <v>4</v>
      </c>
      <c r="H14" s="12" t="s">
        <v>5</v>
      </c>
    </row>
    <row r="15" spans="1:8">
      <c r="A15" s="21">
        <v>2000</v>
      </c>
      <c r="B15" s="22" t="s">
        <v>13</v>
      </c>
      <c r="C15" s="39">
        <v>449.31124945722325</v>
      </c>
      <c r="D15" s="9" t="s">
        <v>12</v>
      </c>
      <c r="E15" s="39">
        <v>904.96318119259183</v>
      </c>
      <c r="F15" s="9" t="s">
        <v>12</v>
      </c>
      <c r="G15" s="39">
        <v>271.95836805177009</v>
      </c>
      <c r="H15" s="9" t="s">
        <v>12</v>
      </c>
    </row>
    <row r="16" spans="1:8">
      <c r="A16" s="3"/>
      <c r="B16" s="30" t="s">
        <v>14</v>
      </c>
      <c r="C16" s="39">
        <v>427.79619556779033</v>
      </c>
      <c r="D16" s="9">
        <f>ROUND((C16-C15)/C15*100,1)</f>
        <v>-4.8</v>
      </c>
      <c r="E16" s="39">
        <v>833.37330826595769</v>
      </c>
      <c r="F16" s="9">
        <f>ROUND((E16-E15)/E15*100,1)</f>
        <v>-7.9</v>
      </c>
      <c r="G16" s="39">
        <v>254.00390858400581</v>
      </c>
      <c r="H16" s="9">
        <f>ROUND((G16-G15)/G15*100,1)</f>
        <v>-6.6</v>
      </c>
    </row>
    <row r="17" spans="1:8">
      <c r="A17" s="3"/>
      <c r="B17" s="30" t="s">
        <v>6</v>
      </c>
      <c r="C17" s="39">
        <v>438.64518853488164</v>
      </c>
      <c r="D17" s="9">
        <f t="shared" ref="D17:D18" si="0">ROUND((C17-C16)/C16*100,1)</f>
        <v>2.5</v>
      </c>
      <c r="E17" s="39">
        <v>842.53545695118157</v>
      </c>
      <c r="F17" s="9">
        <f t="shared" ref="F17:F18" si="1">ROUND((E17-E16)/E16*100,1)</f>
        <v>1.1000000000000001</v>
      </c>
      <c r="G17" s="39">
        <v>261.38465402481626</v>
      </c>
      <c r="H17" s="9">
        <f t="shared" ref="H17:H18" si="2">ROUND((G17-G16)/G16*100,1)</f>
        <v>2.9</v>
      </c>
    </row>
    <row r="18" spans="1:8">
      <c r="A18" s="3"/>
      <c r="B18" s="30" t="s">
        <v>7</v>
      </c>
      <c r="C18" s="39">
        <v>453.18463239503791</v>
      </c>
      <c r="D18" s="9">
        <f t="shared" si="0"/>
        <v>3.3</v>
      </c>
      <c r="E18" s="39">
        <v>861.85696067906451</v>
      </c>
      <c r="F18" s="9">
        <f t="shared" si="1"/>
        <v>2.2999999999999998</v>
      </c>
      <c r="G18" s="39">
        <v>270.59180698409671</v>
      </c>
      <c r="H18" s="9">
        <f t="shared" si="2"/>
        <v>3.5</v>
      </c>
    </row>
    <row r="19" spans="1:8">
      <c r="A19" s="47"/>
      <c r="B19" s="49"/>
      <c r="C19" s="39"/>
      <c r="D19" s="10"/>
      <c r="E19" s="39"/>
      <c r="F19" s="10"/>
      <c r="G19" s="39"/>
      <c r="H19" s="10"/>
    </row>
    <row r="20" spans="1:8">
      <c r="A20" s="3">
        <v>2001</v>
      </c>
      <c r="B20" s="30" t="s">
        <v>13</v>
      </c>
      <c r="C20" s="39">
        <v>486.97462211607342</v>
      </c>
      <c r="D20" s="7">
        <f>ROUND((C20-C18)/C18*100,1)</f>
        <v>7.5</v>
      </c>
      <c r="E20" s="39">
        <v>922.13471578343672</v>
      </c>
      <c r="F20" s="7">
        <f>ROUND((E20-E18)/E18*100,1)</f>
        <v>7</v>
      </c>
      <c r="G20" s="39">
        <v>306.82445402376209</v>
      </c>
      <c r="H20" s="7">
        <f>ROUND((G20-G18)/G18*100,1)</f>
        <v>13.4</v>
      </c>
    </row>
    <row r="21" spans="1:8">
      <c r="A21" s="3"/>
      <c r="B21" s="30" t="s">
        <v>14</v>
      </c>
      <c r="C21" s="39">
        <v>476.9145666146772</v>
      </c>
      <c r="D21" s="7">
        <f t="shared" ref="D21:D23" si="3">ROUND((C21-C20)/C20*100,1)</f>
        <v>-2.1</v>
      </c>
      <c r="E21" s="39">
        <v>871.31672240003616</v>
      </c>
      <c r="F21" s="7">
        <f t="shared" ref="F21:F23" si="4">ROUND((E21-E20)/E20*100,1)</f>
        <v>-5.5</v>
      </c>
      <c r="G21" s="39">
        <v>295.04720649646032</v>
      </c>
      <c r="H21" s="7">
        <f t="shared" ref="H21:H23" si="5">ROUND((G21-G20)/G20*100,1)</f>
        <v>-3.8</v>
      </c>
    </row>
    <row r="22" spans="1:8">
      <c r="A22" s="3"/>
      <c r="B22" s="30" t="s">
        <v>6</v>
      </c>
      <c r="C22" s="39">
        <v>473.74614997625076</v>
      </c>
      <c r="D22" s="7">
        <f t="shared" si="3"/>
        <v>-0.7</v>
      </c>
      <c r="E22" s="39">
        <v>875.343920636593</v>
      </c>
      <c r="F22" s="7">
        <f t="shared" si="4"/>
        <v>0.5</v>
      </c>
      <c r="G22" s="39">
        <v>290.23253151077057</v>
      </c>
      <c r="H22" s="7">
        <f t="shared" si="5"/>
        <v>-1.6</v>
      </c>
    </row>
    <row r="23" spans="1:8">
      <c r="A23" s="3"/>
      <c r="B23" s="30" t="s">
        <v>7</v>
      </c>
      <c r="C23" s="39">
        <v>453.24349068635814</v>
      </c>
      <c r="D23" s="7">
        <f t="shared" si="3"/>
        <v>-4.3</v>
      </c>
      <c r="E23" s="39">
        <v>855.17221882938236</v>
      </c>
      <c r="F23" s="7">
        <f t="shared" si="4"/>
        <v>-2.2999999999999998</v>
      </c>
      <c r="G23" s="39">
        <v>272.98287956527878</v>
      </c>
      <c r="H23" s="7">
        <f t="shared" si="5"/>
        <v>-5.9</v>
      </c>
    </row>
    <row r="24" spans="1:8">
      <c r="A24" s="47"/>
      <c r="B24" s="49"/>
      <c r="C24" s="39"/>
      <c r="D24" s="7"/>
      <c r="E24" s="39"/>
      <c r="F24" s="7"/>
      <c r="G24" s="39"/>
      <c r="H24" s="7"/>
    </row>
    <row r="25" spans="1:8">
      <c r="A25" s="3">
        <v>2002</v>
      </c>
      <c r="B25" s="30" t="s">
        <v>13</v>
      </c>
      <c r="C25" s="39">
        <v>665.51642977154381</v>
      </c>
      <c r="D25" s="7">
        <f>ROUND((C25-C23)/C23*100,1)</f>
        <v>46.8</v>
      </c>
      <c r="E25" s="39">
        <v>976.64484790710219</v>
      </c>
      <c r="F25" s="7">
        <f>ROUND((E25-E23)/E23*100,1)</f>
        <v>14.2</v>
      </c>
      <c r="G25" s="39">
        <v>482.25038608478451</v>
      </c>
      <c r="H25" s="7">
        <f>ROUND((G25-G23)/G23*100,1)</f>
        <v>76.7</v>
      </c>
    </row>
    <row r="26" spans="1:8">
      <c r="A26" s="3"/>
      <c r="B26" s="30" t="s">
        <v>14</v>
      </c>
      <c r="C26" s="39">
        <v>681.38174831537719</v>
      </c>
      <c r="D26" s="7">
        <f t="shared" ref="D26:D28" si="6">ROUND((C26-C25)/C25*100,1)</f>
        <v>2.4</v>
      </c>
      <c r="E26" s="39">
        <v>898.04073571510946</v>
      </c>
      <c r="F26" s="7">
        <f t="shared" ref="F26:F28" si="7">ROUND((E26-E25)/E25*100,1)</f>
        <v>-8</v>
      </c>
      <c r="G26" s="39">
        <v>491.8709270348391</v>
      </c>
      <c r="H26" s="7">
        <f>ROUND((G26-G25)/G25*100,1)</f>
        <v>2</v>
      </c>
    </row>
    <row r="27" spans="1:8">
      <c r="A27" s="3"/>
      <c r="B27" s="30" t="s">
        <v>6</v>
      </c>
      <c r="C27" s="39">
        <v>619.37408606817849</v>
      </c>
      <c r="D27" s="7">
        <f t="shared" si="6"/>
        <v>-9.1</v>
      </c>
      <c r="E27" s="39">
        <v>900.4373588565287</v>
      </c>
      <c r="F27" s="7">
        <f t="shared" si="7"/>
        <v>0.3</v>
      </c>
      <c r="G27" s="39">
        <v>431.77691918132757</v>
      </c>
      <c r="H27" s="7">
        <f>ROUND((G27-G26)/G26*100,1)</f>
        <v>-12.2</v>
      </c>
    </row>
    <row r="28" spans="1:8">
      <c r="A28" s="3"/>
      <c r="B28" s="30" t="s">
        <v>7</v>
      </c>
      <c r="C28" s="39">
        <v>653.55099925770742</v>
      </c>
      <c r="D28" s="7">
        <f t="shared" si="6"/>
        <v>5.5</v>
      </c>
      <c r="E28" s="39">
        <v>969.02966578585881</v>
      </c>
      <c r="F28" s="7">
        <f t="shared" si="7"/>
        <v>7.6</v>
      </c>
      <c r="G28" s="39">
        <v>453.34798235651789</v>
      </c>
      <c r="H28" s="7">
        <f>ROUND((G28-G27)/G27*100,1)</f>
        <v>5</v>
      </c>
    </row>
    <row r="29" spans="1:8">
      <c r="A29" s="47"/>
      <c r="B29" s="49"/>
      <c r="C29" s="39"/>
      <c r="D29" s="7"/>
      <c r="E29" s="39"/>
      <c r="F29" s="7"/>
      <c r="G29" s="39"/>
      <c r="H29" s="7"/>
    </row>
    <row r="30" spans="1:8">
      <c r="A30" s="3">
        <v>2003</v>
      </c>
      <c r="B30" s="30" t="s">
        <v>13</v>
      </c>
      <c r="C30" s="39">
        <v>639.97740476348361</v>
      </c>
      <c r="D30" s="7">
        <f>ROUND((C30-C28)/C28*100,1)</f>
        <v>-2.1</v>
      </c>
      <c r="E30" s="39">
        <v>1032.5307982627548</v>
      </c>
      <c r="F30" s="7">
        <f>ROUND((E30-E28)/E28*100,1)</f>
        <v>6.6</v>
      </c>
      <c r="G30" s="39">
        <v>444.08823380356887</v>
      </c>
      <c r="H30" s="7">
        <f>ROUND((G30-G28)/G28*100,1)</f>
        <v>-2</v>
      </c>
    </row>
    <row r="31" spans="1:8">
      <c r="A31" s="3"/>
      <c r="B31" s="30" t="s">
        <v>14</v>
      </c>
      <c r="C31" s="39">
        <v>667.52628532585072</v>
      </c>
      <c r="D31" s="7">
        <f t="shared" ref="D31:D33" si="8">ROUND((C31-C30)/C30*100,1)</f>
        <v>4.3</v>
      </c>
      <c r="E31" s="39">
        <v>928.75598305894152</v>
      </c>
      <c r="F31" s="7">
        <f t="shared" ref="F31:F33" si="9">ROUND((E31-E30)/E30*100,1)</f>
        <v>-10.1</v>
      </c>
      <c r="G31" s="39">
        <v>470.57432475629821</v>
      </c>
      <c r="H31" s="7">
        <f t="shared" ref="H31:H33" si="10">ROUND((G31-G30)/G30*100,1)</f>
        <v>6</v>
      </c>
    </row>
    <row r="32" spans="1:8">
      <c r="A32" s="3"/>
      <c r="B32" s="30" t="s">
        <v>6</v>
      </c>
      <c r="C32" s="39">
        <v>603.43243318393786</v>
      </c>
      <c r="D32" s="7">
        <f t="shared" si="8"/>
        <v>-9.6</v>
      </c>
      <c r="E32" s="39">
        <v>929.8256620024431</v>
      </c>
      <c r="F32" s="7">
        <f t="shared" si="9"/>
        <v>0.1</v>
      </c>
      <c r="G32" s="39">
        <v>410.98128041910934</v>
      </c>
      <c r="H32" s="7">
        <f t="shared" si="10"/>
        <v>-12.7</v>
      </c>
    </row>
    <row r="33" spans="1:8" ht="15" customHeight="1">
      <c r="A33" s="3"/>
      <c r="B33" s="30" t="s">
        <v>7</v>
      </c>
      <c r="C33" s="39">
        <v>570.40944276996584</v>
      </c>
      <c r="D33" s="7">
        <f t="shared" si="8"/>
        <v>-5.5</v>
      </c>
      <c r="E33" s="39">
        <v>867.1172895017362</v>
      </c>
      <c r="F33" s="7">
        <f t="shared" si="9"/>
        <v>-6.7</v>
      </c>
      <c r="G33" s="39">
        <v>388.99137719682443</v>
      </c>
      <c r="H33" s="7">
        <f t="shared" si="10"/>
        <v>-5.4</v>
      </c>
    </row>
    <row r="34" spans="1:8">
      <c r="A34" s="47"/>
      <c r="B34" s="49"/>
      <c r="C34" s="39"/>
      <c r="D34" s="7"/>
      <c r="E34" s="39"/>
      <c r="F34" s="7"/>
      <c r="G34" s="39"/>
      <c r="H34" s="7"/>
    </row>
    <row r="35" spans="1:8">
      <c r="A35" s="3">
        <v>2004</v>
      </c>
      <c r="B35" s="30" t="s">
        <v>13</v>
      </c>
      <c r="C35" s="39">
        <v>529.67536940846401</v>
      </c>
      <c r="D35" s="7">
        <f>ROUND((C35-C33)/C33*100,1)</f>
        <v>-7.1</v>
      </c>
      <c r="E35" s="39">
        <v>767.30494046255376</v>
      </c>
      <c r="F35" s="7">
        <f>ROUND((E35-E33)/E33*100,1)</f>
        <v>-11.5</v>
      </c>
      <c r="G35" s="39">
        <v>390.13093339258319</v>
      </c>
      <c r="H35" s="7">
        <f>ROUND((G35-G33)/G33*100,1)</f>
        <v>0.3</v>
      </c>
    </row>
    <row r="36" spans="1:8">
      <c r="A36" s="3"/>
      <c r="B36" s="30" t="s">
        <v>14</v>
      </c>
      <c r="C36" s="39">
        <v>653.32003768102641</v>
      </c>
      <c r="D36" s="7">
        <f t="shared" ref="D36:D38" si="11">ROUND((C36-C35)/C35*100,1)</f>
        <v>23.3</v>
      </c>
      <c r="E36" s="39">
        <v>887.35306142947843</v>
      </c>
      <c r="F36" s="7">
        <f t="shared" ref="F36:F38" si="12">ROUND((E36-E35)/E35*100,1)</f>
        <v>15.6</v>
      </c>
      <c r="G36" s="39">
        <v>462.43642662213529</v>
      </c>
      <c r="H36" s="7">
        <f t="shared" ref="H36:H38" si="13">ROUND((G36-G35)/G35*100,1)</f>
        <v>18.5</v>
      </c>
    </row>
    <row r="37" spans="1:8">
      <c r="A37" s="3"/>
      <c r="B37" s="30" t="s">
        <v>6</v>
      </c>
      <c r="C37" s="39">
        <v>475.25239390808565</v>
      </c>
      <c r="D37" s="7">
        <f t="shared" si="11"/>
        <v>-27.3</v>
      </c>
      <c r="E37" s="39">
        <v>757.13699453886875</v>
      </c>
      <c r="F37" s="7">
        <f t="shared" si="12"/>
        <v>-14.7</v>
      </c>
      <c r="G37" s="39">
        <v>319.60140418443689</v>
      </c>
      <c r="H37" s="7">
        <f t="shared" si="13"/>
        <v>-30.9</v>
      </c>
    </row>
    <row r="38" spans="1:8">
      <c r="A38" s="3"/>
      <c r="B38" s="30" t="s">
        <v>7</v>
      </c>
      <c r="C38" s="39">
        <v>438.83412800861805</v>
      </c>
      <c r="D38" s="7">
        <f t="shared" si="11"/>
        <v>-7.7</v>
      </c>
      <c r="E38" s="39">
        <v>714.52592131102449</v>
      </c>
      <c r="F38" s="7">
        <f t="shared" si="12"/>
        <v>-5.6</v>
      </c>
      <c r="G38" s="39">
        <v>287.01739526540757</v>
      </c>
      <c r="H38" s="7">
        <f t="shared" si="13"/>
        <v>-10.199999999999999</v>
      </c>
    </row>
    <row r="39" spans="1:8">
      <c r="A39" s="47"/>
      <c r="B39" s="49"/>
      <c r="C39" s="39"/>
      <c r="D39" s="7"/>
      <c r="E39" s="39"/>
      <c r="F39" s="7"/>
      <c r="G39" s="39"/>
      <c r="H39" s="7"/>
    </row>
    <row r="40" spans="1:8">
      <c r="A40" s="3">
        <v>2005</v>
      </c>
      <c r="B40" s="30" t="s">
        <v>13</v>
      </c>
      <c r="C40" s="39">
        <v>276.89075068653568</v>
      </c>
      <c r="D40" s="7">
        <f>ROUND((C40-C38)/C38*100,1)</f>
        <v>-36.9</v>
      </c>
      <c r="E40" s="39">
        <v>566.97983688996885</v>
      </c>
      <c r="F40" s="7">
        <f>ROUND((E40-E38)/E38*100,1)</f>
        <v>-20.6</v>
      </c>
      <c r="G40" s="39">
        <v>167.71694941383524</v>
      </c>
      <c r="H40" s="7">
        <f>ROUND((G40-G38)/G38*100,1)</f>
        <v>-41.6</v>
      </c>
    </row>
    <row r="41" spans="1:8">
      <c r="A41" s="3"/>
      <c r="B41" s="30" t="s">
        <v>14</v>
      </c>
      <c r="C41" s="39">
        <v>320.60234315919359</v>
      </c>
      <c r="D41" s="7">
        <f t="shared" ref="D41:D43" si="14">ROUND((C41-C40)/C40*100,1)</f>
        <v>15.8</v>
      </c>
      <c r="E41" s="39">
        <v>650.51063582494749</v>
      </c>
      <c r="F41" s="7">
        <f t="shared" ref="F41:F43" si="15">ROUND((E41-E40)/E40*100,1)</f>
        <v>14.7</v>
      </c>
      <c r="G41" s="39">
        <v>183.47053118601576</v>
      </c>
      <c r="H41" s="7">
        <f t="shared" ref="H41:H43" si="16">ROUND((G41-G40)/G40*100,1)</f>
        <v>9.4</v>
      </c>
    </row>
    <row r="42" spans="1:8">
      <c r="A42" s="3"/>
      <c r="B42" s="30" t="s">
        <v>6</v>
      </c>
      <c r="C42" s="39">
        <v>331.62292957458402</v>
      </c>
      <c r="D42" s="7">
        <f t="shared" si="14"/>
        <v>3.4</v>
      </c>
      <c r="E42" s="39">
        <v>720.50281183097991</v>
      </c>
      <c r="F42" s="7">
        <f t="shared" si="15"/>
        <v>10.8</v>
      </c>
      <c r="G42" s="39">
        <v>181.64151142146832</v>
      </c>
      <c r="H42" s="7">
        <f t="shared" si="16"/>
        <v>-1</v>
      </c>
    </row>
    <row r="43" spans="1:8">
      <c r="A43" s="3"/>
      <c r="B43" s="30" t="s">
        <v>7</v>
      </c>
      <c r="C43" s="39">
        <v>328.84524541008278</v>
      </c>
      <c r="D43" s="7">
        <f t="shared" si="14"/>
        <v>-0.8</v>
      </c>
      <c r="E43" s="39">
        <v>676.14969170316976</v>
      </c>
      <c r="F43" s="7">
        <f t="shared" si="15"/>
        <v>-6.2</v>
      </c>
      <c r="G43" s="39">
        <v>182.87972644942212</v>
      </c>
      <c r="H43" s="7">
        <f t="shared" si="16"/>
        <v>0.7</v>
      </c>
    </row>
    <row r="44" spans="1:8">
      <c r="A44" s="47"/>
      <c r="B44" s="49"/>
      <c r="C44" s="39"/>
      <c r="D44" s="7"/>
      <c r="E44" s="39"/>
      <c r="F44" s="7"/>
      <c r="G44" s="39"/>
      <c r="H44" s="7"/>
    </row>
    <row r="45" spans="1:8">
      <c r="A45" s="17">
        <v>2006</v>
      </c>
      <c r="B45" s="30" t="s">
        <v>13</v>
      </c>
      <c r="C45" s="39">
        <v>338.69480211808599</v>
      </c>
      <c r="D45" s="7">
        <f>ROUND((C45-C43)/C43*100,1)</f>
        <v>3</v>
      </c>
      <c r="E45" s="39">
        <v>547.58636123791507</v>
      </c>
      <c r="F45" s="7">
        <f>ROUND((E45-E43)/E43*100,1)</f>
        <v>-19</v>
      </c>
      <c r="G45" s="39">
        <v>249.83982187467663</v>
      </c>
      <c r="H45" s="7">
        <f>ROUND((G45-G43)/G43*100,1)</f>
        <v>36.6</v>
      </c>
    </row>
    <row r="46" spans="1:8">
      <c r="A46" s="17"/>
      <c r="B46" s="30" t="s">
        <v>14</v>
      </c>
      <c r="C46" s="39">
        <v>298.88488707152771</v>
      </c>
      <c r="D46" s="7">
        <f t="shared" ref="D46:D48" si="17">ROUND((C46-C45)/C45*100,1)</f>
        <v>-11.8</v>
      </c>
      <c r="E46" s="39">
        <v>576.35957614797121</v>
      </c>
      <c r="F46" s="7">
        <f t="shared" ref="F46:F48" si="18">ROUND((E46-E45)/E45*100,1)</f>
        <v>5.3</v>
      </c>
      <c r="G46" s="39">
        <v>178.70476271538979</v>
      </c>
      <c r="H46" s="7">
        <f t="shared" ref="H46:H48" si="19">ROUND((G46-G45)/G45*100,1)</f>
        <v>-28.5</v>
      </c>
    </row>
    <row r="47" spans="1:8">
      <c r="A47" s="17"/>
      <c r="B47" s="30" t="s">
        <v>6</v>
      </c>
      <c r="C47" s="39">
        <v>344.10038202489818</v>
      </c>
      <c r="D47" s="7">
        <f t="shared" si="17"/>
        <v>15.1</v>
      </c>
      <c r="E47" s="39">
        <v>609.52083385502817</v>
      </c>
      <c r="F47" s="7">
        <f t="shared" si="18"/>
        <v>5.8</v>
      </c>
      <c r="G47" s="39">
        <v>228.37428023870334</v>
      </c>
      <c r="H47" s="7">
        <f t="shared" si="19"/>
        <v>27.8</v>
      </c>
    </row>
    <row r="48" spans="1:8">
      <c r="A48" s="17"/>
      <c r="B48" s="30" t="s">
        <v>7</v>
      </c>
      <c r="C48" s="39">
        <v>328.18059511572886</v>
      </c>
      <c r="D48" s="7">
        <f t="shared" si="17"/>
        <v>-4.5999999999999996</v>
      </c>
      <c r="E48" s="39">
        <v>616.72154227772364</v>
      </c>
      <c r="F48" s="7">
        <f t="shared" si="18"/>
        <v>1.2</v>
      </c>
      <c r="G48" s="39">
        <v>200.82068921194821</v>
      </c>
      <c r="H48" s="7">
        <f t="shared" si="19"/>
        <v>-12.1</v>
      </c>
    </row>
    <row r="49" spans="1:8">
      <c r="A49" s="47"/>
      <c r="B49" s="48"/>
      <c r="C49" s="39"/>
      <c r="D49" s="7"/>
      <c r="E49" s="39"/>
      <c r="F49" s="7"/>
      <c r="G49" s="39"/>
      <c r="H49" s="7"/>
    </row>
    <row r="50" spans="1:8">
      <c r="A50" s="17">
        <v>2007</v>
      </c>
      <c r="B50" s="30" t="s">
        <v>13</v>
      </c>
      <c r="C50" s="39">
        <v>351.90571292490927</v>
      </c>
      <c r="D50" s="7">
        <f>ROUND((C50-C48)/C48*100,1)</f>
        <v>7.2</v>
      </c>
      <c r="E50" s="39">
        <v>661.98973952935353</v>
      </c>
      <c r="F50" s="7">
        <f>ROUND((E50-E48)/E48*100,1)</f>
        <v>7.3</v>
      </c>
      <c r="G50" s="39">
        <v>229.08784082349504</v>
      </c>
      <c r="H50" s="7">
        <f>ROUND((G50-G48)/G48*100,1)</f>
        <v>14.1</v>
      </c>
    </row>
    <row r="51" spans="1:8">
      <c r="A51" s="17"/>
      <c r="B51" s="30" t="s">
        <v>14</v>
      </c>
      <c r="C51" s="39">
        <v>340.52291021994631</v>
      </c>
      <c r="D51" s="7">
        <f t="shared" ref="D51:D53" si="20">ROUND((C51-C50)/C50*100,1)</f>
        <v>-3.2</v>
      </c>
      <c r="E51" s="39">
        <v>626.36079646869018</v>
      </c>
      <c r="F51" s="7">
        <f t="shared" ref="F51:F53" si="21">ROUND((E51-E50)/E50*100,1)</f>
        <v>-5.4</v>
      </c>
      <c r="G51" s="39">
        <v>213.79982189536727</v>
      </c>
      <c r="H51" s="7">
        <f t="shared" ref="H51:H53" si="22">ROUND((G51-G50)/G50*100,1)</f>
        <v>-6.7</v>
      </c>
    </row>
    <row r="52" spans="1:8">
      <c r="A52" s="17"/>
      <c r="B52" s="30" t="s">
        <v>6</v>
      </c>
      <c r="C52" s="39">
        <v>390.32576960180529</v>
      </c>
      <c r="D52" s="7">
        <f t="shared" si="20"/>
        <v>14.6</v>
      </c>
      <c r="E52" s="39">
        <v>648.19355060287262</v>
      </c>
      <c r="F52" s="7">
        <f t="shared" si="21"/>
        <v>3.5</v>
      </c>
      <c r="G52" s="39">
        <v>269.92819439282715</v>
      </c>
      <c r="H52" s="7">
        <f t="shared" si="22"/>
        <v>26.3</v>
      </c>
    </row>
    <row r="53" spans="1:8">
      <c r="A53" s="17"/>
      <c r="B53" s="30" t="s">
        <v>7</v>
      </c>
      <c r="C53" s="39">
        <v>399.71360439088443</v>
      </c>
      <c r="D53" s="7">
        <f t="shared" si="20"/>
        <v>2.4</v>
      </c>
      <c r="E53" s="39">
        <v>603.18437409260309</v>
      </c>
      <c r="F53" s="7">
        <f t="shared" si="21"/>
        <v>-6.9</v>
      </c>
      <c r="G53" s="39">
        <v>289.19878350857397</v>
      </c>
      <c r="H53" s="7">
        <f t="shared" si="22"/>
        <v>7.1</v>
      </c>
    </row>
    <row r="54" spans="1:8">
      <c r="A54" s="47"/>
      <c r="B54" s="48"/>
      <c r="C54" s="39"/>
      <c r="D54" s="7"/>
      <c r="E54" s="39"/>
      <c r="F54" s="7"/>
      <c r="G54" s="39"/>
      <c r="H54" s="7"/>
    </row>
    <row r="55" spans="1:8">
      <c r="A55" s="17">
        <v>2008</v>
      </c>
      <c r="B55" s="30" t="s">
        <v>13</v>
      </c>
      <c r="C55" s="39">
        <v>407.53208913205737</v>
      </c>
      <c r="D55" s="7">
        <f>ROUND((C55-C53)/C53*100,1)</f>
        <v>2</v>
      </c>
      <c r="E55" s="39">
        <v>688.17686605908671</v>
      </c>
      <c r="F55" s="7">
        <f>ROUND((E55-E53)/E53*100,1)</f>
        <v>14.1</v>
      </c>
      <c r="G55" s="39">
        <v>287.82351572461215</v>
      </c>
      <c r="H55" s="7">
        <f>ROUND((G55-G53)/G53*100,1)</f>
        <v>-0.5</v>
      </c>
    </row>
    <row r="56" spans="1:8">
      <c r="A56" s="17"/>
      <c r="B56" s="30" t="s">
        <v>14</v>
      </c>
      <c r="C56" s="39">
        <v>421.9584725495082</v>
      </c>
      <c r="D56" s="7">
        <f t="shared" ref="D56:D58" si="23">ROUND((C56-C55)/C55*100,1)</f>
        <v>3.5</v>
      </c>
      <c r="E56" s="39">
        <v>707.17520578501274</v>
      </c>
      <c r="F56" s="7">
        <f t="shared" ref="F56:F58" si="24">ROUND((E56-E55)/E55*100,1)</f>
        <v>2.8</v>
      </c>
      <c r="G56" s="39">
        <v>288.98326226374013</v>
      </c>
      <c r="H56" s="7">
        <f t="shared" ref="H56:H58" si="25">ROUND((G56-G55)/G55*100,1)</f>
        <v>0.4</v>
      </c>
    </row>
    <row r="57" spans="1:8">
      <c r="A57" s="17"/>
      <c r="B57" s="30" t="s">
        <v>6</v>
      </c>
      <c r="C57" s="39">
        <v>405.87193606974694</v>
      </c>
      <c r="D57" s="7">
        <f t="shared" si="23"/>
        <v>-3.8</v>
      </c>
      <c r="E57" s="39">
        <v>596.9482319440898</v>
      </c>
      <c r="F57" s="7">
        <f t="shared" si="24"/>
        <v>-15.6</v>
      </c>
      <c r="G57" s="39">
        <v>299.22285394704932</v>
      </c>
      <c r="H57" s="7">
        <f t="shared" si="25"/>
        <v>3.5</v>
      </c>
    </row>
    <row r="58" spans="1:8">
      <c r="A58" s="17"/>
      <c r="B58" s="30" t="s">
        <v>7</v>
      </c>
      <c r="C58" s="39">
        <v>381.31009531808701</v>
      </c>
      <c r="D58" s="7">
        <f t="shared" si="23"/>
        <v>-6.1</v>
      </c>
      <c r="E58" s="39">
        <v>551.10487390272283</v>
      </c>
      <c r="F58" s="7">
        <f t="shared" si="24"/>
        <v>-7.7</v>
      </c>
      <c r="G58" s="39">
        <v>283.36086608775867</v>
      </c>
      <c r="H58" s="7">
        <f t="shared" si="25"/>
        <v>-5.3</v>
      </c>
    </row>
    <row r="59" spans="1:8">
      <c r="A59" s="47"/>
      <c r="B59" s="48"/>
      <c r="C59" s="39"/>
      <c r="D59" s="7"/>
      <c r="E59" s="39"/>
      <c r="F59" s="7"/>
      <c r="G59" s="39"/>
      <c r="H59" s="7"/>
    </row>
    <row r="60" spans="1:8">
      <c r="A60" s="17">
        <v>2009</v>
      </c>
      <c r="B60" s="30" t="s">
        <v>13</v>
      </c>
      <c r="C60" s="39">
        <v>356.71260205084263</v>
      </c>
      <c r="D60" s="7">
        <f>ROUND((C60-C58)/C58*100,1)</f>
        <v>-6.5</v>
      </c>
      <c r="E60" s="39">
        <v>552.00343200086434</v>
      </c>
      <c r="F60" s="7">
        <f>ROUND((E60-E58)/E58*100,1)</f>
        <v>0.2</v>
      </c>
      <c r="G60" s="39">
        <v>267.09521903597619</v>
      </c>
      <c r="H60" s="7">
        <f>ROUND((G60-G58)/G58*100,1)</f>
        <v>-5.7</v>
      </c>
    </row>
    <row r="61" spans="1:8">
      <c r="A61" s="17"/>
      <c r="B61" s="30" t="s">
        <v>14</v>
      </c>
      <c r="C61" s="39">
        <v>367.12075627944012</v>
      </c>
      <c r="D61" s="7">
        <f t="shared" ref="D61:D63" si="26">ROUND((C61-C60)/C60*100,1)</f>
        <v>2.9</v>
      </c>
      <c r="E61" s="39">
        <v>528.49687275510576</v>
      </c>
      <c r="F61" s="7">
        <f t="shared" ref="F61:F63" si="27">ROUND((E61-E60)/E60*100,1)</f>
        <v>-4.3</v>
      </c>
      <c r="G61" s="39">
        <v>280.03720154522648</v>
      </c>
      <c r="H61" s="7">
        <f t="shared" ref="H61:H63" si="28">ROUND((G61-G60)/G60*100,1)</f>
        <v>4.8</v>
      </c>
    </row>
    <row r="62" spans="1:8">
      <c r="A62" s="17"/>
      <c r="B62" s="30" t="s">
        <v>6</v>
      </c>
      <c r="C62" s="39">
        <v>325.03436239787248</v>
      </c>
      <c r="D62" s="7">
        <f t="shared" si="26"/>
        <v>-11.5</v>
      </c>
      <c r="E62" s="39">
        <v>447.11905414680945</v>
      </c>
      <c r="F62" s="7">
        <f t="shared" si="27"/>
        <v>-15.4</v>
      </c>
      <c r="G62" s="39">
        <v>245.38401604159799</v>
      </c>
      <c r="H62" s="7">
        <f t="shared" si="28"/>
        <v>-12.4</v>
      </c>
    </row>
    <row r="63" spans="1:8">
      <c r="A63" s="17"/>
      <c r="B63" s="30" t="s">
        <v>7</v>
      </c>
      <c r="C63" s="39">
        <v>298.49464549188457</v>
      </c>
      <c r="D63" s="7">
        <f t="shared" si="26"/>
        <v>-8.1999999999999993</v>
      </c>
      <c r="E63" s="39">
        <v>409.55452530045835</v>
      </c>
      <c r="F63" s="7">
        <f t="shared" si="27"/>
        <v>-8.4</v>
      </c>
      <c r="G63" s="39">
        <v>228.70657392647095</v>
      </c>
      <c r="H63" s="7">
        <f t="shared" si="28"/>
        <v>-6.8</v>
      </c>
    </row>
    <row r="64" spans="1:8">
      <c r="A64" s="47"/>
      <c r="B64" s="48"/>
      <c r="C64" s="39"/>
      <c r="D64" s="7"/>
      <c r="E64" s="39"/>
      <c r="F64" s="7"/>
      <c r="G64" s="39"/>
      <c r="H64" s="7"/>
    </row>
    <row r="65" spans="1:8">
      <c r="A65" s="17">
        <v>2010</v>
      </c>
      <c r="B65" s="30" t="s">
        <v>13</v>
      </c>
      <c r="C65" s="39">
        <v>293.10770019071356</v>
      </c>
      <c r="D65" s="7">
        <f>ROUND((C65-C63)/C63*100,1)</f>
        <v>-1.8</v>
      </c>
      <c r="E65" s="39">
        <v>410.70142782714629</v>
      </c>
      <c r="F65" s="7">
        <f>ROUND((E65-E63)/E63*100,1)</f>
        <v>0.3</v>
      </c>
      <c r="G65" s="39">
        <v>194.29521385207394</v>
      </c>
      <c r="H65" s="7">
        <f>ROUND((G65-G63)/G63*100,1)</f>
        <v>-15</v>
      </c>
    </row>
    <row r="66" spans="1:8">
      <c r="A66" s="3"/>
      <c r="B66" s="30" t="s">
        <v>14</v>
      </c>
      <c r="C66" s="39">
        <v>261.38967023755345</v>
      </c>
      <c r="D66" s="7">
        <f t="shared" ref="D66:D68" si="29">ROUND((C66-C65)/C65*100,1)</f>
        <v>-10.8</v>
      </c>
      <c r="E66" s="39">
        <v>343.69319562352143</v>
      </c>
      <c r="F66" s="7">
        <f t="shared" ref="F66:F68" si="30">ROUND((E66-E65)/E65*100,1)</f>
        <v>-16.3</v>
      </c>
      <c r="G66" s="39">
        <v>198.92490501421153</v>
      </c>
      <c r="H66" s="7">
        <f t="shared" ref="H66:H68" si="31">ROUND((G66-G65)/G65*100,1)</f>
        <v>2.4</v>
      </c>
    </row>
    <row r="67" spans="1:8">
      <c r="A67" s="3"/>
      <c r="B67" s="30" t="s">
        <v>6</v>
      </c>
      <c r="C67" s="39">
        <v>192.2446901843455</v>
      </c>
      <c r="D67" s="7">
        <f t="shared" si="29"/>
        <v>-26.5</v>
      </c>
      <c r="E67" s="39">
        <v>207.82081616384644</v>
      </c>
      <c r="F67" s="7">
        <f t="shared" si="30"/>
        <v>-39.5</v>
      </c>
      <c r="G67" s="39">
        <v>175.18721896015199</v>
      </c>
      <c r="H67" s="7">
        <f t="shared" si="31"/>
        <v>-11.9</v>
      </c>
    </row>
    <row r="68" spans="1:8">
      <c r="A68" s="3"/>
      <c r="B68" s="30" t="s">
        <v>7</v>
      </c>
      <c r="C68" s="39">
        <v>209.61215245755488</v>
      </c>
      <c r="D68" s="7">
        <f t="shared" si="29"/>
        <v>9</v>
      </c>
      <c r="E68" s="39">
        <v>223.02802854078172</v>
      </c>
      <c r="F68" s="7">
        <f t="shared" si="30"/>
        <v>7.3</v>
      </c>
      <c r="G68" s="39">
        <v>198.12121236388793</v>
      </c>
      <c r="H68" s="7">
        <f t="shared" si="31"/>
        <v>13.1</v>
      </c>
    </row>
    <row r="69" spans="1:8">
      <c r="A69" s="47"/>
      <c r="B69" s="48"/>
      <c r="C69" s="39"/>
      <c r="D69" s="7"/>
      <c r="E69" s="39"/>
      <c r="F69" s="7"/>
      <c r="G69" s="39"/>
      <c r="H69" s="7"/>
    </row>
    <row r="70" spans="1:8">
      <c r="A70" s="17">
        <v>2011</v>
      </c>
      <c r="B70" s="30" t="s">
        <v>13</v>
      </c>
      <c r="C70" s="39">
        <v>156.01628715571158</v>
      </c>
      <c r="D70" s="7">
        <f>ROUND((C70-C68)/C68*100,1)</f>
        <v>-25.6</v>
      </c>
      <c r="E70" s="39">
        <v>192.72613598175451</v>
      </c>
      <c r="F70" s="7">
        <f>ROUND((E70-E68)/E68*100,1)</f>
        <v>-13.6</v>
      </c>
      <c r="G70" s="39">
        <v>125.54483583918244</v>
      </c>
      <c r="H70" s="7">
        <f>ROUND((G70-G68)/G68*100,1)</f>
        <v>-36.6</v>
      </c>
    </row>
    <row r="71" spans="1:8">
      <c r="A71" s="17"/>
      <c r="B71" s="30" t="s">
        <v>14</v>
      </c>
      <c r="C71" s="39">
        <v>138.70614120241396</v>
      </c>
      <c r="D71" s="7">
        <f t="shared" ref="D71:D73" si="32">ROUND((C71-C70)/C70*100,1)</f>
        <v>-11.1</v>
      </c>
      <c r="E71" s="39">
        <v>164.36571219372456</v>
      </c>
      <c r="F71" s="7">
        <f t="shared" ref="F71:F73" si="33">ROUND((E71-E70)/E70*100,1)</f>
        <v>-14.7</v>
      </c>
      <c r="G71" s="39">
        <v>119.65213843901532</v>
      </c>
      <c r="H71" s="7">
        <f t="shared" ref="H71:H73" si="34">ROUND((G71-G70)/G70*100,1)</f>
        <v>-4.7</v>
      </c>
    </row>
    <row r="72" spans="1:8">
      <c r="A72" s="17"/>
      <c r="B72" s="30" t="s">
        <v>6</v>
      </c>
      <c r="C72" s="39">
        <v>152.19942976866307</v>
      </c>
      <c r="D72" s="7">
        <f t="shared" si="32"/>
        <v>9.6999999999999993</v>
      </c>
      <c r="E72" s="39">
        <v>165.96492743064957</v>
      </c>
      <c r="F72" s="7">
        <f t="shared" si="33"/>
        <v>1</v>
      </c>
      <c r="G72" s="39">
        <v>138.6647498442432</v>
      </c>
      <c r="H72" s="7">
        <f t="shared" si="34"/>
        <v>15.9</v>
      </c>
    </row>
    <row r="73" spans="1:8">
      <c r="A73" s="17"/>
      <c r="B73" s="30" t="s">
        <v>7</v>
      </c>
      <c r="C73" s="39">
        <v>114.20808247697252</v>
      </c>
      <c r="D73" s="7">
        <f t="shared" si="32"/>
        <v>-25</v>
      </c>
      <c r="E73" s="39">
        <v>145.69293868684917</v>
      </c>
      <c r="F73" s="7">
        <f t="shared" si="33"/>
        <v>-12.2</v>
      </c>
      <c r="G73" s="39">
        <v>89.022270031817882</v>
      </c>
      <c r="H73" s="7">
        <f t="shared" si="34"/>
        <v>-35.799999999999997</v>
      </c>
    </row>
    <row r="74" spans="1:8">
      <c r="A74" s="47"/>
      <c r="B74" s="48"/>
      <c r="C74" s="39"/>
      <c r="D74" s="7"/>
      <c r="E74" s="39"/>
      <c r="F74" s="7"/>
      <c r="G74" s="39"/>
      <c r="H74" s="7"/>
    </row>
    <row r="75" spans="1:8">
      <c r="A75" s="3">
        <v>2012</v>
      </c>
      <c r="B75" s="30" t="s">
        <v>13</v>
      </c>
      <c r="C75" s="39">
        <v>108.70543543647447</v>
      </c>
      <c r="D75" s="7">
        <f>ROUND((C75-C73)/C73*100,1)</f>
        <v>-4.8</v>
      </c>
      <c r="E75" s="39">
        <v>123.77701695672414</v>
      </c>
      <c r="F75" s="7">
        <f>ROUND((E75-E73)/E73*100,1)</f>
        <v>-15</v>
      </c>
      <c r="G75" s="39">
        <v>96.736562724898846</v>
      </c>
      <c r="H75" s="7">
        <f>ROUND((G75-G73)/G73*100,1)</f>
        <v>8.6999999999999993</v>
      </c>
    </row>
    <row r="76" spans="1:8">
      <c r="A76" s="3"/>
      <c r="B76" s="30" t="s">
        <v>14</v>
      </c>
      <c r="C76" s="39">
        <v>95.063473705330807</v>
      </c>
      <c r="D76" s="7">
        <f t="shared" ref="D76:D78" si="35">ROUND((C76-C75)/C75*100,1)</f>
        <v>-12.5</v>
      </c>
      <c r="E76" s="39">
        <v>118.39330266269992</v>
      </c>
      <c r="F76" s="7">
        <f t="shared" ref="F76:F78" si="36">ROUND((E76-E75)/E75*100,1)</f>
        <v>-4.3</v>
      </c>
      <c r="G76" s="39">
        <v>77.436877540109705</v>
      </c>
      <c r="H76" s="7">
        <f t="shared" ref="H76:H78" si="37">ROUND((G76-G75)/G75*100,1)</f>
        <v>-20</v>
      </c>
    </row>
    <row r="77" spans="1:8">
      <c r="A77" s="3"/>
      <c r="B77" s="30" t="s">
        <v>6</v>
      </c>
      <c r="C77" s="39">
        <v>87.805992993284846</v>
      </c>
      <c r="D77" s="7">
        <f t="shared" si="35"/>
        <v>-7.6</v>
      </c>
      <c r="E77" s="39">
        <v>104.46737660551734</v>
      </c>
      <c r="F77" s="7">
        <f t="shared" si="36"/>
        <v>-11.8</v>
      </c>
      <c r="G77" s="39">
        <v>73.056859203149656</v>
      </c>
      <c r="H77" s="7">
        <f t="shared" si="37"/>
        <v>-5.7</v>
      </c>
    </row>
    <row r="78" spans="1:8">
      <c r="A78" s="3"/>
      <c r="B78" s="30" t="s">
        <v>7</v>
      </c>
      <c r="C78" s="39">
        <v>81.191950584488382</v>
      </c>
      <c r="D78" s="7">
        <f t="shared" si="35"/>
        <v>-7.5</v>
      </c>
      <c r="E78" s="39">
        <v>92.346710493578755</v>
      </c>
      <c r="F78" s="7">
        <f t="shared" si="36"/>
        <v>-11.6</v>
      </c>
      <c r="G78" s="39">
        <v>72.284076002712297</v>
      </c>
      <c r="H78" s="7">
        <f t="shared" si="37"/>
        <v>-1.1000000000000001</v>
      </c>
    </row>
    <row r="79" spans="1:8">
      <c r="A79" s="47"/>
      <c r="B79" s="49"/>
      <c r="C79" s="39"/>
      <c r="D79" s="7"/>
      <c r="E79" s="39"/>
      <c r="F79" s="7"/>
      <c r="G79" s="39"/>
      <c r="H79" s="7"/>
    </row>
    <row r="80" spans="1:8">
      <c r="A80" s="3">
        <v>2013</v>
      </c>
      <c r="B80" s="30" t="s">
        <v>13</v>
      </c>
      <c r="C80" s="39">
        <v>85.351956128464366</v>
      </c>
      <c r="D80" s="7">
        <f>ROUND((C80-C78)/C78*100,1)</f>
        <v>5.0999999999999996</v>
      </c>
      <c r="E80" s="39">
        <v>95.036860474376581</v>
      </c>
      <c r="F80" s="7">
        <f>ROUND((E80-E78)/E78*100,1)</f>
        <v>2.9</v>
      </c>
      <c r="G80" s="39">
        <v>77.636143492303702</v>
      </c>
      <c r="H80" s="7">
        <f>ROUND((G80-G78)/G78*100,1)</f>
        <v>7.4</v>
      </c>
    </row>
    <row r="81" spans="1:8">
      <c r="A81" s="3"/>
      <c r="B81" s="30" t="s">
        <v>14</v>
      </c>
      <c r="C81" s="39">
        <v>78.862765524237901</v>
      </c>
      <c r="D81" s="7">
        <f t="shared" ref="D81:D83" si="38">ROUND((C81-C80)/C80*100,1)</f>
        <v>-7.6</v>
      </c>
      <c r="E81" s="39">
        <v>80.722598514389844</v>
      </c>
      <c r="F81" s="7">
        <f t="shared" ref="F81:F83" si="39">ROUND((E81-E80)/E80*100,1)</f>
        <v>-15.1</v>
      </c>
      <c r="G81" s="39">
        <v>79.009127213283179</v>
      </c>
      <c r="H81" s="7">
        <f t="shared" ref="H81:H83" si="40">ROUND((G81-G80)/G80*100,1)</f>
        <v>1.8</v>
      </c>
    </row>
    <row r="82" spans="1:8">
      <c r="A82" s="3"/>
      <c r="B82" s="30" t="s">
        <v>6</v>
      </c>
      <c r="C82" s="39">
        <v>84.292372330074443</v>
      </c>
      <c r="D82" s="7">
        <f t="shared" si="38"/>
        <v>6.9</v>
      </c>
      <c r="E82" s="39">
        <v>96.922083584536566</v>
      </c>
      <c r="F82" s="7">
        <f t="shared" si="39"/>
        <v>20.100000000000001</v>
      </c>
      <c r="G82" s="39">
        <v>72.085427872024098</v>
      </c>
      <c r="H82" s="7">
        <f t="shared" si="40"/>
        <v>-8.8000000000000007</v>
      </c>
    </row>
    <row r="83" spans="1:8">
      <c r="A83" s="3"/>
      <c r="B83" s="30" t="s">
        <v>7</v>
      </c>
      <c r="C83" s="39">
        <v>86.277735344867821</v>
      </c>
      <c r="D83" s="7">
        <f t="shared" si="38"/>
        <v>2.4</v>
      </c>
      <c r="E83" s="39">
        <v>85.977923919951223</v>
      </c>
      <c r="F83" s="7">
        <f t="shared" si="39"/>
        <v>-11.3</v>
      </c>
      <c r="G83" s="39">
        <v>86.7091958112333</v>
      </c>
      <c r="H83" s="7">
        <f t="shared" si="40"/>
        <v>20.3</v>
      </c>
    </row>
    <row r="84" spans="1:8">
      <c r="A84" s="47"/>
      <c r="B84" s="48"/>
      <c r="C84" s="39"/>
      <c r="D84" s="8"/>
      <c r="E84" s="39"/>
      <c r="F84" s="8"/>
      <c r="G84" s="39"/>
      <c r="H84" s="8"/>
    </row>
    <row r="85" spans="1:8">
      <c r="A85" s="3">
        <v>2014</v>
      </c>
      <c r="B85" s="30" t="s">
        <v>13</v>
      </c>
      <c r="C85" s="39">
        <v>79.406213559547027</v>
      </c>
      <c r="D85" s="7">
        <f>ROUND((C85-C83)/C83*100,1)</f>
        <v>-8</v>
      </c>
      <c r="E85" s="39">
        <v>83.1522866826719</v>
      </c>
      <c r="F85" s="7">
        <f>ROUND((E85-E83)/E83*100,1)</f>
        <v>-3.3</v>
      </c>
      <c r="G85" s="39">
        <v>76.485721848726996</v>
      </c>
      <c r="H85" s="7">
        <f>ROUND((G85-G83)/G83*100,1)</f>
        <v>-11.8</v>
      </c>
    </row>
    <row r="86" spans="1:8">
      <c r="A86" s="3"/>
      <c r="B86" s="30" t="s">
        <v>14</v>
      </c>
      <c r="C86" s="39">
        <v>92.03111095031187</v>
      </c>
      <c r="D86" s="7">
        <f t="shared" ref="D86:D88" si="41">ROUND((C86-C85)/C85*100,1)</f>
        <v>15.9</v>
      </c>
      <c r="E86" s="39">
        <v>84.305934376404082</v>
      </c>
      <c r="F86" s="7">
        <f t="shared" ref="F86:F88" si="42">ROUND((E86-E85)/E85*100,1)</f>
        <v>1.4</v>
      </c>
      <c r="G86" s="39">
        <v>101.16732379845122</v>
      </c>
      <c r="H86" s="7">
        <f t="shared" ref="H86:H88" si="43">ROUND((G86-G85)/G85*100,1)</f>
        <v>32.299999999999997</v>
      </c>
    </row>
    <row r="87" spans="1:8">
      <c r="A87" s="3"/>
      <c r="B87" s="30" t="s">
        <v>6</v>
      </c>
      <c r="C87" s="39">
        <v>109.51003471149156</v>
      </c>
      <c r="D87" s="7">
        <f t="shared" si="41"/>
        <v>19</v>
      </c>
      <c r="E87" s="39">
        <v>89.479718400265583</v>
      </c>
      <c r="F87" s="7">
        <f t="shared" si="42"/>
        <v>6.1</v>
      </c>
      <c r="G87" s="39">
        <v>120.61021513342791</v>
      </c>
      <c r="H87" s="7">
        <f t="shared" si="43"/>
        <v>19.2</v>
      </c>
    </row>
    <row r="88" spans="1:8">
      <c r="A88" s="3"/>
      <c r="B88" s="30" t="s">
        <v>7</v>
      </c>
      <c r="C88" s="39">
        <v>101.0905058810847</v>
      </c>
      <c r="D88" s="7">
        <f t="shared" si="41"/>
        <v>-7.7</v>
      </c>
      <c r="E88" s="39">
        <v>95.546706450394964</v>
      </c>
      <c r="F88" s="7">
        <f t="shared" si="42"/>
        <v>6.8</v>
      </c>
      <c r="G88" s="39">
        <v>106.00263504328581</v>
      </c>
      <c r="H88" s="7">
        <f t="shared" si="43"/>
        <v>-12.1</v>
      </c>
    </row>
    <row r="89" spans="1:8">
      <c r="A89" s="3"/>
      <c r="B89" s="30"/>
      <c r="C89" s="39"/>
      <c r="D89" s="7"/>
      <c r="E89" s="39"/>
      <c r="F89" s="7"/>
      <c r="G89" s="39"/>
      <c r="H89" s="7"/>
    </row>
    <row r="90" spans="1:8">
      <c r="A90" s="3">
        <v>2015</v>
      </c>
      <c r="B90" s="30" t="s">
        <v>13</v>
      </c>
      <c r="C90" s="39">
        <v>104.44258651106215</v>
      </c>
      <c r="D90" s="16">
        <f>ROUND((C90-C88)/C88*100,1)</f>
        <v>3.3</v>
      </c>
      <c r="E90" s="39">
        <v>100.36249249620978</v>
      </c>
      <c r="F90" s="7">
        <f>ROUND((E90-E88)/E88*100,1)</f>
        <v>5</v>
      </c>
      <c r="G90" s="39">
        <v>108.92698749919116</v>
      </c>
      <c r="H90" s="7">
        <f>ROUND((G90-G88)/G88*100,1)</f>
        <v>2.8</v>
      </c>
    </row>
    <row r="91" spans="1:8">
      <c r="A91" s="3"/>
      <c r="B91" s="30" t="s">
        <v>14</v>
      </c>
      <c r="C91" s="39">
        <v>98.198127573457398</v>
      </c>
      <c r="D91" s="16">
        <f t="shared" ref="D91:D93" si="44">ROUND((C91-C90)/C90*100,1)</f>
        <v>-6</v>
      </c>
      <c r="E91" s="39">
        <v>104.59201989429759</v>
      </c>
      <c r="F91" s="7">
        <f t="shared" ref="F91:F93" si="45">ROUND((E91-E90)/E90*100,1)</f>
        <v>4.2</v>
      </c>
      <c r="G91" s="39">
        <v>97.03455568730304</v>
      </c>
      <c r="H91" s="7">
        <f t="shared" ref="H91:H93" si="46">ROUND((G91-G90)/G90*100,1)</f>
        <v>-10.9</v>
      </c>
    </row>
    <row r="92" spans="1:8">
      <c r="A92" s="3"/>
      <c r="B92" s="30" t="s">
        <v>6</v>
      </c>
      <c r="C92" s="39">
        <v>86.115490614707895</v>
      </c>
      <c r="D92" s="16">
        <f t="shared" si="44"/>
        <v>-12.3</v>
      </c>
      <c r="E92" s="39">
        <v>93.403690573248952</v>
      </c>
      <c r="F92" s="7">
        <f t="shared" si="45"/>
        <v>-10.7</v>
      </c>
      <c r="G92" s="39">
        <v>78.028505535275443</v>
      </c>
      <c r="H92" s="16">
        <f t="shared" si="46"/>
        <v>-19.600000000000001</v>
      </c>
    </row>
    <row r="93" spans="1:8">
      <c r="A93" s="3"/>
      <c r="B93" s="30" t="s">
        <v>7</v>
      </c>
      <c r="C93" s="39">
        <v>107.72380091153153</v>
      </c>
      <c r="D93" s="16">
        <f t="shared" si="44"/>
        <v>25.1</v>
      </c>
      <c r="E93" s="39">
        <v>101.17260504404665</v>
      </c>
      <c r="F93" s="7">
        <f t="shared" si="45"/>
        <v>8.3000000000000007</v>
      </c>
      <c r="G93" s="39">
        <v>112.21703233702233</v>
      </c>
      <c r="H93" s="16">
        <f t="shared" si="46"/>
        <v>43.8</v>
      </c>
    </row>
    <row r="94" spans="1:8">
      <c r="A94" s="3"/>
      <c r="B94" s="30"/>
      <c r="C94" s="39"/>
      <c r="D94" s="16"/>
      <c r="E94" s="39"/>
      <c r="F94" s="7"/>
      <c r="G94" s="39"/>
      <c r="H94" s="16"/>
    </row>
    <row r="95" spans="1:8">
      <c r="A95" s="3">
        <v>2016</v>
      </c>
      <c r="B95" s="30" t="s">
        <v>13</v>
      </c>
      <c r="C95" s="39">
        <v>90.038171361020048</v>
      </c>
      <c r="D95" s="16">
        <f>ROUND((C95-C93)/C93*100,1)</f>
        <v>-16.399999999999999</v>
      </c>
      <c r="E95" s="39">
        <v>93.046358716907363</v>
      </c>
      <c r="F95" s="7">
        <f>ROUND((E95-E93)/E93*100,1)</f>
        <v>-8</v>
      </c>
      <c r="G95" s="39">
        <v>88.97568498062509</v>
      </c>
      <c r="H95" s="16">
        <f>ROUND((G95-G93)/G93*100,1)</f>
        <v>-20.7</v>
      </c>
    </row>
    <row r="96" spans="1:8">
      <c r="A96" s="3"/>
      <c r="B96" s="30" t="s">
        <v>14</v>
      </c>
      <c r="C96" s="39">
        <v>94.804050143701005</v>
      </c>
      <c r="D96" s="16">
        <f>ROUND((C96-C95)/C95*100,1)</f>
        <v>5.3</v>
      </c>
      <c r="E96" s="39">
        <v>92.825880869052568</v>
      </c>
      <c r="F96" s="7">
        <f>ROUND((E96-E95)/E95*100,1)</f>
        <v>-0.2</v>
      </c>
      <c r="G96" s="39">
        <v>98.890957493050706</v>
      </c>
      <c r="H96" s="16">
        <f>ROUND((G96-G95)/G95*100,1)</f>
        <v>11.1</v>
      </c>
    </row>
    <row r="97" spans="1:9">
      <c r="A97" s="3"/>
      <c r="B97" s="30" t="s">
        <v>6</v>
      </c>
      <c r="C97" s="39">
        <v>130.7000939782983</v>
      </c>
      <c r="D97" s="16">
        <f>ROUND((C97-C96)/C96*100,1)</f>
        <v>37.9</v>
      </c>
      <c r="E97" s="39">
        <v>113.08150765236367</v>
      </c>
      <c r="F97" s="7">
        <f>ROUND((E97-E96)/E96*100,1)</f>
        <v>21.8</v>
      </c>
      <c r="G97" s="39">
        <v>136.75055463135129</v>
      </c>
      <c r="H97" s="16">
        <f>ROUND((G97-G96)/G96*100,1)</f>
        <v>38.299999999999997</v>
      </c>
    </row>
    <row r="98" spans="1:9">
      <c r="A98" s="3"/>
      <c r="B98" s="30" t="s">
        <v>7</v>
      </c>
      <c r="C98" s="39">
        <v>104.79562068600519</v>
      </c>
      <c r="D98" s="16">
        <f>ROUND((C98-C97)/C97*100,1)</f>
        <v>-19.8</v>
      </c>
      <c r="E98" s="39">
        <v>77.061731104923496</v>
      </c>
      <c r="F98" s="7">
        <f>ROUND((E98-E97)/E97*100,1)</f>
        <v>-31.9</v>
      </c>
      <c r="G98" s="39">
        <v>121.46002691641515</v>
      </c>
      <c r="H98" s="16">
        <f>ROUND((G98-G97)/G97*100,1)</f>
        <v>-11.2</v>
      </c>
    </row>
    <row r="99" spans="1:9">
      <c r="A99" s="3"/>
      <c r="B99" s="30"/>
      <c r="C99" s="39"/>
      <c r="D99" s="16"/>
      <c r="E99" s="39"/>
      <c r="F99" s="7"/>
      <c r="G99" s="39"/>
      <c r="H99" s="16"/>
    </row>
    <row r="100" spans="1:9">
      <c r="A100" s="3">
        <v>2017</v>
      </c>
      <c r="B100" s="30" t="s">
        <v>13</v>
      </c>
      <c r="C100" s="39">
        <v>101.19252542233218</v>
      </c>
      <c r="D100" s="16">
        <f>ROUND((C100-C98)/C98*100,1)</f>
        <v>-3.4</v>
      </c>
      <c r="E100" s="39">
        <v>86.090147191382883</v>
      </c>
      <c r="F100" s="16">
        <f>ROUND((E100-E98)/E98*100,1)</f>
        <v>11.7</v>
      </c>
      <c r="G100" s="39">
        <v>113.21723285851735</v>
      </c>
      <c r="H100" s="16">
        <f>ROUND((G100-G98)/G98*100,1)</f>
        <v>-6.8</v>
      </c>
    </row>
    <row r="101" spans="1:9">
      <c r="A101" s="3"/>
      <c r="B101" s="30" t="s">
        <v>14</v>
      </c>
      <c r="C101" s="39">
        <v>89.577771303059905</v>
      </c>
      <c r="D101" s="16">
        <f>ROUND((C101-C100)/C100*100,1)</f>
        <v>-11.5</v>
      </c>
      <c r="E101" s="39">
        <v>75.189476060227349</v>
      </c>
      <c r="F101" s="16">
        <f>ROUND((E101-E100)/E100*100,1)</f>
        <v>-12.7</v>
      </c>
      <c r="G101" s="39">
        <v>101.43291026072978</v>
      </c>
      <c r="H101" s="16">
        <f>ROUND((G101-G100)/G100*100,1)</f>
        <v>-10.4</v>
      </c>
    </row>
    <row r="102" spans="1:9">
      <c r="A102" s="18"/>
      <c r="B102" s="30" t="s">
        <v>6</v>
      </c>
      <c r="C102" s="39">
        <v>81.629693447707766</v>
      </c>
      <c r="D102" s="16">
        <f>ROUND((C102-C101)/C101*100,1)</f>
        <v>-8.9</v>
      </c>
      <c r="E102" s="39">
        <v>69.633177702779506</v>
      </c>
      <c r="F102" s="16">
        <f t="shared" ref="F102:F103" si="47">ROUND((E102-E101)/E101*100,1)</f>
        <v>-7.4</v>
      </c>
      <c r="G102" s="39">
        <v>86.74502591221885</v>
      </c>
      <c r="H102" s="16">
        <f t="shared" ref="H102:H103" si="48">ROUND((G102-G101)/G101*100,1)</f>
        <v>-14.5</v>
      </c>
    </row>
    <row r="103" spans="1:9">
      <c r="A103" s="18"/>
      <c r="B103" s="30" t="s">
        <v>7</v>
      </c>
      <c r="C103" s="39">
        <v>79.040613401230118</v>
      </c>
      <c r="D103" s="16">
        <f t="shared" ref="D103" si="49">ROUND((C103-C102)/C102*100,1)</f>
        <v>-3.2</v>
      </c>
      <c r="E103" s="39">
        <v>73.398130115613398</v>
      </c>
      <c r="F103" s="16">
        <f t="shared" si="47"/>
        <v>5.4</v>
      </c>
      <c r="G103" s="39">
        <v>82.184520958770975</v>
      </c>
      <c r="H103" s="16">
        <f t="shared" si="48"/>
        <v>-5.3</v>
      </c>
    </row>
    <row r="104" spans="1:9">
      <c r="A104" s="18"/>
      <c r="B104" s="30"/>
      <c r="C104" s="39"/>
      <c r="D104" s="16"/>
      <c r="E104" s="39"/>
      <c r="F104" s="16"/>
      <c r="G104" s="39"/>
      <c r="H104" s="16"/>
    </row>
    <row r="105" spans="1:9">
      <c r="A105" s="3">
        <v>2018</v>
      </c>
      <c r="B105" s="30" t="s">
        <v>13</v>
      </c>
      <c r="C105" s="39">
        <v>79.125152650509577</v>
      </c>
      <c r="D105" s="16">
        <f>+(C105-C103)/C103*100</f>
        <v>0.10695672217308864</v>
      </c>
      <c r="E105" s="39">
        <v>68.605752275050591</v>
      </c>
      <c r="F105" s="16">
        <f>ROUND((E105-E103)/E103*100,1)</f>
        <v>-6.5</v>
      </c>
      <c r="G105" s="39">
        <v>87.458223334191359</v>
      </c>
      <c r="H105" s="16">
        <f>ROUND((G105-G103)/G103*100,1)</f>
        <v>6.4</v>
      </c>
      <c r="I105" s="24"/>
    </row>
    <row r="106" spans="1:9">
      <c r="A106" s="18"/>
      <c r="B106" s="30" t="s">
        <v>14</v>
      </c>
      <c r="C106" s="39">
        <v>72.415841220359269</v>
      </c>
      <c r="D106" s="16">
        <f>ROUND((C106-C105)/C105*100,1)</f>
        <v>-8.5</v>
      </c>
      <c r="E106" s="39">
        <v>67.767953705320068</v>
      </c>
      <c r="F106" s="16">
        <f>ROUND((E106-E105)/E105*100,1)</f>
        <v>-1.2</v>
      </c>
      <c r="G106" s="39">
        <v>76.921680901899478</v>
      </c>
      <c r="H106" s="16">
        <f>ROUND((G106-G105)/G105*100,1)</f>
        <v>-12</v>
      </c>
      <c r="I106" s="25"/>
    </row>
    <row r="107" spans="1:9">
      <c r="A107" s="18"/>
      <c r="B107" s="30" t="s">
        <v>6</v>
      </c>
      <c r="C107" s="39">
        <v>75.557630778555193</v>
      </c>
      <c r="D107" s="16">
        <f t="shared" ref="D107:D108" si="50">ROUND((C107-C106)/C106*100,1)</f>
        <v>4.3</v>
      </c>
      <c r="E107" s="39">
        <v>69.381891524475776</v>
      </c>
      <c r="F107" s="16">
        <f t="shared" ref="F107:F108" si="51">ROUND((E107-E106)/E106*100,1)</f>
        <v>2.4</v>
      </c>
      <c r="G107" s="39">
        <v>77.958871392441282</v>
      </c>
      <c r="H107" s="16">
        <f t="shared" ref="H107:H108" si="52">ROUND((G107-G106)/G106*100,1)</f>
        <v>1.3</v>
      </c>
    </row>
    <row r="108" spans="1:9">
      <c r="A108" s="18"/>
      <c r="B108" s="30" t="s">
        <v>7</v>
      </c>
      <c r="C108" s="39">
        <v>72.016408471405072</v>
      </c>
      <c r="D108" s="16">
        <f t="shared" si="50"/>
        <v>-4.7</v>
      </c>
      <c r="E108" s="39">
        <v>73.859917906447578</v>
      </c>
      <c r="F108" s="16">
        <f t="shared" si="51"/>
        <v>6.5</v>
      </c>
      <c r="G108" s="39">
        <v>70.626101848856948</v>
      </c>
      <c r="H108" s="16">
        <f t="shared" si="52"/>
        <v>-9.4</v>
      </c>
    </row>
    <row r="109" spans="1:9">
      <c r="A109" s="18"/>
      <c r="B109" s="23"/>
      <c r="C109" s="39"/>
      <c r="D109" s="16"/>
      <c r="E109" s="39"/>
      <c r="F109" s="16"/>
      <c r="G109" s="39"/>
      <c r="H109" s="16"/>
    </row>
    <row r="110" spans="1:9">
      <c r="A110" s="3">
        <v>2019</v>
      </c>
      <c r="B110" s="30" t="s">
        <v>13</v>
      </c>
      <c r="C110" s="39">
        <v>70.713643058315483</v>
      </c>
      <c r="D110" s="16">
        <f>ROUND((C110-C108)/C108*100,1)</f>
        <v>-1.8</v>
      </c>
      <c r="E110" s="39">
        <v>68.947994871478457</v>
      </c>
      <c r="F110" s="16">
        <f>ROUND((E110-E108)/E108*100,1)</f>
        <v>-6.7</v>
      </c>
      <c r="G110" s="39">
        <v>72.437554354784368</v>
      </c>
      <c r="H110" s="16">
        <f>ROUND((G110-G108)/G108*100,1)</f>
        <v>2.6</v>
      </c>
    </row>
    <row r="111" spans="1:9">
      <c r="A111" s="18"/>
      <c r="B111" s="30" t="s">
        <v>14</v>
      </c>
      <c r="C111" s="39">
        <v>77.367801983083439</v>
      </c>
      <c r="D111" s="16">
        <f>ROUND((C111-C110)/C110*100,1)</f>
        <v>9.4</v>
      </c>
      <c r="E111" s="39">
        <v>71.086502375716663</v>
      </c>
      <c r="F111" s="16">
        <f>ROUND((E111-E110)/E110*100,1)</f>
        <v>3.1</v>
      </c>
      <c r="G111" s="39">
        <v>82.798655701261183</v>
      </c>
      <c r="H111" s="16">
        <f>ROUND((G111-G110)/G110*100,1)</f>
        <v>14.3</v>
      </c>
    </row>
    <row r="112" spans="1:9">
      <c r="A112" s="18"/>
      <c r="B112" s="30" t="s">
        <v>6</v>
      </c>
      <c r="C112" s="39">
        <v>67.875072382903213</v>
      </c>
      <c r="D112" s="16">
        <f>ROUND((C112-C111)/C111*100,1)</f>
        <v>-12.3</v>
      </c>
      <c r="E112" s="39">
        <v>65.882231393769715</v>
      </c>
      <c r="F112" s="16">
        <f>ROUND((E112-E111)/E111*100,1)</f>
        <v>-7.3</v>
      </c>
      <c r="G112" s="39">
        <v>68.298555156398891</v>
      </c>
      <c r="H112" s="16">
        <f>ROUND((G112-G111)/G111*100,1)</f>
        <v>-17.5</v>
      </c>
    </row>
    <row r="113" spans="1:8">
      <c r="A113" s="18"/>
      <c r="B113" s="30" t="s">
        <v>7</v>
      </c>
      <c r="C113" s="39">
        <v>65.19451331878048</v>
      </c>
      <c r="D113" s="16">
        <f>ROUND((C113-C112)/C112*100,1)</f>
        <v>-3.9</v>
      </c>
      <c r="E113" s="39">
        <v>60.072965240084876</v>
      </c>
      <c r="F113" s="16">
        <f>ROUND((E113-E112)/E112*100,1)</f>
        <v>-8.8000000000000007</v>
      </c>
      <c r="G113" s="39">
        <v>68.213648480227704</v>
      </c>
      <c r="H113" s="16">
        <f>ROUND((G113-G112)/G112*100,1)</f>
        <v>-0.1</v>
      </c>
    </row>
    <row r="114" spans="1:8">
      <c r="A114" s="18"/>
      <c r="B114" s="30"/>
      <c r="C114" s="39"/>
      <c r="D114" s="16"/>
      <c r="E114" s="39"/>
      <c r="F114" s="16"/>
      <c r="G114" s="39"/>
      <c r="H114" s="16"/>
    </row>
    <row r="115" spans="1:8">
      <c r="A115" s="3">
        <v>2020</v>
      </c>
      <c r="B115" s="30" t="s">
        <v>13</v>
      </c>
      <c r="C115" s="39">
        <v>66.540096082438936</v>
      </c>
      <c r="D115" s="16">
        <f>ROUND((C115-C113)/C113*100,1)</f>
        <v>2.1</v>
      </c>
      <c r="E115" s="39">
        <v>69.71682570514551</v>
      </c>
      <c r="F115" s="16">
        <f>ROUND((E115-E113)/E113*100,1)</f>
        <v>16.100000000000001</v>
      </c>
      <c r="G115" s="39">
        <v>64.594223099913606</v>
      </c>
      <c r="H115" s="16">
        <f>ROUND((G115-G113)/G113*100,1)</f>
        <v>-5.3</v>
      </c>
    </row>
    <row r="116" spans="1:8">
      <c r="A116" s="18"/>
      <c r="B116" s="30" t="s">
        <v>14</v>
      </c>
      <c r="C116" s="39">
        <v>56.001701148816892</v>
      </c>
      <c r="D116" s="16">
        <f>ROUND((C116-C115)/C115*100,1)</f>
        <v>-15.8</v>
      </c>
      <c r="E116" s="39">
        <v>56.343785346032554</v>
      </c>
      <c r="F116" s="16">
        <f>ROUND((E116-E115)/E115*100,1)</f>
        <v>-19.2</v>
      </c>
      <c r="G116" s="39">
        <v>56.2235577821764</v>
      </c>
      <c r="H116" s="16">
        <f>ROUND((G116-G115)/G115*100,1)</f>
        <v>-13</v>
      </c>
    </row>
    <row r="117" spans="1:8">
      <c r="A117" s="18"/>
      <c r="B117" s="30" t="s">
        <v>6</v>
      </c>
      <c r="C117" s="39">
        <v>65.687353803683735</v>
      </c>
      <c r="D117" s="16">
        <f>ROUND((C117-C116)/C116*100,1)</f>
        <v>17.3</v>
      </c>
      <c r="E117" s="39">
        <v>61.705768391106844</v>
      </c>
      <c r="F117" s="16">
        <f>ROUND((E117-E116)/E116*100,1)</f>
        <v>9.5</v>
      </c>
      <c r="G117" s="39">
        <v>67.712183106990821</v>
      </c>
      <c r="H117" s="16">
        <f>ROUND((G117-G116)/G116*100,1)</f>
        <v>20.399999999999999</v>
      </c>
    </row>
    <row r="118" spans="1:8">
      <c r="A118" s="18"/>
      <c r="B118" s="30" t="s">
        <v>7</v>
      </c>
      <c r="C118" s="39">
        <v>64.187853088234576</v>
      </c>
      <c r="D118" s="16">
        <f>ROUND((C118-C117)/C117*100,1)</f>
        <v>-2.2999999999999998</v>
      </c>
      <c r="E118" s="39">
        <v>61.974289761244691</v>
      </c>
      <c r="F118" s="16">
        <f>ROUND((E118-E117)/E117*100,1)</f>
        <v>0.4</v>
      </c>
      <c r="G118" s="39">
        <v>65.710104973524963</v>
      </c>
      <c r="H118" s="16">
        <f>ROUND((G118-G117)/G117*100,1)</f>
        <v>-3</v>
      </c>
    </row>
    <row r="119" spans="1:8">
      <c r="A119" s="19"/>
      <c r="B119" s="30"/>
      <c r="C119" s="39"/>
      <c r="D119" s="16"/>
      <c r="E119" s="39"/>
      <c r="F119" s="16"/>
      <c r="G119" s="39"/>
      <c r="H119" s="16"/>
    </row>
    <row r="120" spans="1:8">
      <c r="A120" s="26">
        <v>2021</v>
      </c>
      <c r="B120" s="30" t="s">
        <v>13</v>
      </c>
      <c r="C120" s="39">
        <v>63.48050050516585</v>
      </c>
      <c r="D120" s="16">
        <f>ROUND((C120-C118)/C118*100,1)</f>
        <v>-1.1000000000000001</v>
      </c>
      <c r="E120" s="39">
        <v>59.684558905089268</v>
      </c>
      <c r="F120" s="16">
        <f>ROUND((E120-E118)/E118*100,1)</f>
        <v>-3.7</v>
      </c>
      <c r="G120" s="39">
        <v>65.984627121627867</v>
      </c>
      <c r="H120" s="16">
        <f>ROUND((G120-G118)/G118*100,1)</f>
        <v>0.4</v>
      </c>
    </row>
    <row r="121" spans="1:8">
      <c r="A121" s="26"/>
      <c r="B121" s="30" t="s">
        <v>14</v>
      </c>
      <c r="C121" s="39">
        <v>66.199247514254424</v>
      </c>
      <c r="D121" s="16">
        <f>ROUND((C121-C120)/C120*100,1)</f>
        <v>4.3</v>
      </c>
      <c r="E121" s="39">
        <v>72.149520300089989</v>
      </c>
      <c r="F121" s="16">
        <f>ROUND((E121-E120)/E120*100,1)</f>
        <v>20.9</v>
      </c>
      <c r="G121" s="39">
        <v>62.773066481655391</v>
      </c>
      <c r="H121" s="16">
        <f>ROUND((G121-G120)/G120*100,1)</f>
        <v>-4.9000000000000004</v>
      </c>
    </row>
    <row r="122" spans="1:8">
      <c r="A122" s="26"/>
      <c r="B122" s="30" t="s">
        <v>6</v>
      </c>
      <c r="C122" s="39">
        <v>69.012529124644743</v>
      </c>
      <c r="D122" s="16">
        <f t="shared" ref="D122:D123" si="53">ROUND((C122-C121)/C121*100,1)</f>
        <v>4.2</v>
      </c>
      <c r="E122" s="39">
        <v>76.839262900060319</v>
      </c>
      <c r="F122" s="16">
        <f t="shared" ref="F122:F123" si="54">ROUND((E122-E121)/E121*100,1)</f>
        <v>6.5</v>
      </c>
      <c r="G122" s="39">
        <v>63.734166218151337</v>
      </c>
      <c r="H122" s="16">
        <f t="shared" ref="H122:H123" si="55">ROUND((G122-G121)/G121*100,1)</f>
        <v>1.5</v>
      </c>
    </row>
    <row r="123" spans="1:8">
      <c r="A123" s="26"/>
      <c r="B123" s="30" t="s">
        <v>7</v>
      </c>
      <c r="C123" s="39">
        <v>69.191948264227946</v>
      </c>
      <c r="D123" s="16">
        <f t="shared" si="53"/>
        <v>0.3</v>
      </c>
      <c r="E123" s="39">
        <v>74.174260431521162</v>
      </c>
      <c r="F123" s="16">
        <f t="shared" si="54"/>
        <v>-3.5</v>
      </c>
      <c r="G123" s="39">
        <v>66.607067537681075</v>
      </c>
      <c r="H123" s="16">
        <f t="shared" si="55"/>
        <v>4.5</v>
      </c>
    </row>
    <row r="124" spans="1:8">
      <c r="A124" s="27"/>
      <c r="B124" s="30"/>
      <c r="C124" s="39"/>
      <c r="D124" s="16"/>
      <c r="E124" s="39"/>
      <c r="F124" s="16"/>
      <c r="G124" s="39"/>
      <c r="H124" s="16"/>
    </row>
    <row r="125" spans="1:8">
      <c r="A125" s="3">
        <v>2022</v>
      </c>
      <c r="B125" s="30" t="s">
        <v>13</v>
      </c>
      <c r="C125" s="39">
        <v>72.804843378333032</v>
      </c>
      <c r="D125" s="16">
        <f>ROUND((C125-C123)/C123*100,1)</f>
        <v>5.2</v>
      </c>
      <c r="E125" s="39">
        <v>71.972512507916676</v>
      </c>
      <c r="F125" s="16">
        <f>ROUND((E125-E123)/E123*100,1)</f>
        <v>-3</v>
      </c>
      <c r="G125" s="39">
        <v>72.868871355140016</v>
      </c>
      <c r="H125" s="16">
        <f>ROUND((G125-G123)/G123*100,1)</f>
        <v>9.4</v>
      </c>
    </row>
    <row r="126" spans="1:8">
      <c r="A126" s="3"/>
      <c r="B126" s="30" t="s">
        <v>14</v>
      </c>
      <c r="C126" s="39">
        <v>82.962025622019226</v>
      </c>
      <c r="D126" s="16">
        <f>ROUND((C126-C125)/C125*100,1)</f>
        <v>14</v>
      </c>
      <c r="E126" s="39">
        <v>82.983881117878568</v>
      </c>
      <c r="F126" s="16">
        <f>ROUND((E126-E125)/E125*100,1)</f>
        <v>15.3</v>
      </c>
      <c r="G126" s="39">
        <v>84.098796258378357</v>
      </c>
      <c r="H126" s="16">
        <f>ROUND((G126-G125)/G125*100,1)</f>
        <v>15.4</v>
      </c>
    </row>
    <row r="127" spans="1:8">
      <c r="A127" s="26"/>
      <c r="B127" s="37" t="s">
        <v>6</v>
      </c>
      <c r="C127" s="39">
        <v>83.571626737632698</v>
      </c>
      <c r="D127" s="16">
        <f t="shared" ref="D127:D128" si="56">ROUND((C127-C126)/C126*100,1)</f>
        <v>0.7</v>
      </c>
      <c r="E127" s="39">
        <v>82.75084879864751</v>
      </c>
      <c r="F127" s="16">
        <f t="shared" ref="F127:F128" si="57">ROUND((E127-E126)/E126*100,1)</f>
        <v>-0.3</v>
      </c>
      <c r="G127" s="39">
        <v>83.207753377627895</v>
      </c>
      <c r="H127" s="16">
        <f t="shared" ref="H127:H128" si="58">ROUND((G127-G126)/G126*100,1)</f>
        <v>-1.1000000000000001</v>
      </c>
    </row>
    <row r="128" spans="1:8">
      <c r="A128" s="26"/>
      <c r="B128" s="41" t="s">
        <v>7</v>
      </c>
      <c r="C128" s="39">
        <v>90.173105696120771</v>
      </c>
      <c r="D128" s="16">
        <f t="shared" si="56"/>
        <v>7.9</v>
      </c>
      <c r="E128" s="39">
        <v>92.222399577865531</v>
      </c>
      <c r="F128" s="16">
        <f t="shared" si="57"/>
        <v>11.4</v>
      </c>
      <c r="G128" s="39">
        <v>89.907429807199762</v>
      </c>
      <c r="H128" s="16">
        <f t="shared" si="58"/>
        <v>8.1</v>
      </c>
    </row>
    <row r="129" spans="1:8">
      <c r="A129" s="26"/>
      <c r="B129" s="41"/>
      <c r="C129" s="39"/>
      <c r="D129" s="16"/>
      <c r="E129" s="39"/>
      <c r="F129" s="16"/>
      <c r="G129" s="39"/>
      <c r="H129" s="16"/>
    </row>
    <row r="130" spans="1:8">
      <c r="A130" s="3">
        <v>2023</v>
      </c>
      <c r="B130" s="42" t="s">
        <v>13</v>
      </c>
      <c r="C130" s="39">
        <v>90.584236495656029</v>
      </c>
      <c r="D130" s="16">
        <f>ROUND((C130-C128)/C128*100,1)</f>
        <v>0.5</v>
      </c>
      <c r="E130" s="39">
        <v>87.740382265965678</v>
      </c>
      <c r="F130" s="16">
        <f>ROUND((E130-E128)/E128*100,1)</f>
        <v>-4.9000000000000004</v>
      </c>
      <c r="G130" s="39">
        <v>91.657497870691188</v>
      </c>
      <c r="H130" s="16">
        <f>ROUND((G130-G128)/G128*100,1)</f>
        <v>1.9</v>
      </c>
    </row>
    <row r="131" spans="1:8">
      <c r="A131" s="26"/>
      <c r="B131" s="45" t="s">
        <v>14</v>
      </c>
      <c r="C131" s="39">
        <v>92.440998091840513</v>
      </c>
      <c r="D131" s="16">
        <f>ROUND((C131-C130)/C130*100,1)</f>
        <v>2</v>
      </c>
      <c r="E131" s="39">
        <v>98.095003979133494</v>
      </c>
      <c r="F131" s="16">
        <f>ROUND((E131-E130)/E130*100,1)</f>
        <v>11.8</v>
      </c>
      <c r="G131" s="39">
        <v>89.868124861967203</v>
      </c>
      <c r="H131" s="16">
        <f>ROUND((G131-G130)/G130*100,1)</f>
        <v>-2</v>
      </c>
    </row>
    <row r="132" spans="1:8">
      <c r="A132" s="26"/>
      <c r="B132" s="46" t="s">
        <v>6</v>
      </c>
      <c r="C132" s="39">
        <v>90.717868450387201</v>
      </c>
      <c r="D132" s="16">
        <f t="shared" ref="D132:D133" si="59">ROUND((C132-C131)/C131*100,1)</f>
        <v>-1.9</v>
      </c>
      <c r="E132" s="39">
        <v>92.275420422894726</v>
      </c>
      <c r="F132" s="16">
        <f t="shared" ref="F132:F133" si="60">ROUND((E132-E131)/E131*100,1)</f>
        <v>-5.9</v>
      </c>
      <c r="G132" s="39">
        <v>88.627235277958079</v>
      </c>
      <c r="H132" s="16">
        <f t="shared" ref="H132:H133" si="61">ROUND((G132-G131)/G131*100,1)</f>
        <v>-1.4</v>
      </c>
    </row>
    <row r="133" spans="1:8" ht="13.5" thickBot="1">
      <c r="A133" s="44"/>
      <c r="B133" s="28" t="s">
        <v>7</v>
      </c>
      <c r="C133" s="40">
        <v>100.28427619462623</v>
      </c>
      <c r="D133" s="29">
        <f t="shared" si="59"/>
        <v>10.5</v>
      </c>
      <c r="E133" s="40">
        <v>98.224340435217158</v>
      </c>
      <c r="F133" s="29">
        <f t="shared" si="60"/>
        <v>6.4</v>
      </c>
      <c r="G133" s="40">
        <v>102.89058624130224</v>
      </c>
      <c r="H133" s="29">
        <f t="shared" si="61"/>
        <v>16.100000000000001</v>
      </c>
    </row>
    <row r="134" spans="1:8">
      <c r="A134" s="26"/>
      <c r="B134" s="15"/>
      <c r="C134" s="38"/>
      <c r="D134" s="4"/>
      <c r="E134" s="38"/>
      <c r="F134" s="4"/>
      <c r="G134" s="38"/>
      <c r="H134" s="43"/>
    </row>
    <row r="135" spans="1:8">
      <c r="A135" s="20"/>
      <c r="B135" s="15"/>
      <c r="C135" s="5"/>
      <c r="D135" s="4"/>
      <c r="E135" s="5"/>
      <c r="F135" s="4"/>
      <c r="G135" s="5"/>
      <c r="H135" s="4"/>
    </row>
    <row r="136" spans="1:8">
      <c r="A136" s="20" t="s">
        <v>10</v>
      </c>
    </row>
    <row r="137" spans="1:8">
      <c r="A137" s="20" t="s">
        <v>16</v>
      </c>
    </row>
    <row r="138" spans="1:8">
      <c r="A138" s="20" t="s">
        <v>11</v>
      </c>
    </row>
  </sheetData>
  <mergeCells count="21">
    <mergeCell ref="A44:B44"/>
    <mergeCell ref="A9:H9"/>
    <mergeCell ref="A10:H10"/>
    <mergeCell ref="A12:H12"/>
    <mergeCell ref="C13:D13"/>
    <mergeCell ref="E13:F13"/>
    <mergeCell ref="G13:H13"/>
    <mergeCell ref="A13:B14"/>
    <mergeCell ref="A19:B19"/>
    <mergeCell ref="A24:B24"/>
    <mergeCell ref="A29:B29"/>
    <mergeCell ref="A34:B34"/>
    <mergeCell ref="A39:B39"/>
    <mergeCell ref="A49:B49"/>
    <mergeCell ref="A54:B54"/>
    <mergeCell ref="A79:B79"/>
    <mergeCell ref="A84:B84"/>
    <mergeCell ref="A59:B59"/>
    <mergeCell ref="A64:B64"/>
    <mergeCell ref="A69:B69"/>
    <mergeCell ref="A74:B74"/>
  </mergeCells>
  <phoneticPr fontId="0" type="noConversion"/>
  <printOptions gridLines="1"/>
  <pageMargins left="0.74803149606299213" right="0.74803149606299213" top="0.19685039370078741" bottom="0.19685039370078741" header="0.51181102362204722" footer="0.51181102362204722"/>
  <pageSetup paperSize="9" scale="96" orientation="portrait" horizontalDpi="4294967294" verticalDpi="4294967294" r:id="rId1"/>
  <headerFooter alignWithMargins="0"/>
  <drawing r:id="rId2"/>
  <legacyDrawing r:id="rId3"/>
  <oleObjects>
    <oleObject progId="Imaging.Document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ΕΠΟΧΙΚΑ_ΔΙΟΡΘΩΜΕΝΟΣ</vt:lpstr>
      <vt:lpstr>ΕΠΟΧΙΚΑ_ΔΙΟΡΘΩΜΕΝΟΣ!Print_Titles</vt:lpstr>
    </vt:vector>
  </TitlesOfParts>
  <Company>ap.com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ioanzog</cp:lastModifiedBy>
  <cp:lastPrinted>2019-12-10T06:09:23Z</cp:lastPrinted>
  <dcterms:created xsi:type="dcterms:W3CDTF">2010-03-01T23:07:34Z</dcterms:created>
  <dcterms:modified xsi:type="dcterms:W3CDTF">2024-03-12T19:53:44Z</dcterms:modified>
</cp:coreProperties>
</file>