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/>
  <mc:AlternateContent xmlns:mc="http://schemas.openxmlformats.org/markup-compatibility/2006">
    <mc:Choice Requires="x15">
      <x15ac:absPath xmlns:x15ac="http://schemas.microsoft.com/office/spreadsheetml/2010/11/ac" url="C:\ΙΣΤΟΧΩΡΟΣ ΣΤΑΤΙΣΤΙΚΗΣ\ΙΣΤΟΧΩΡΟΣ(A1106_SME_24) - ΟΧΗΜΑΤΑ (Αδειες κυκλοφορίας κατα κατηγορία)\"/>
    </mc:Choice>
  </mc:AlternateContent>
  <xr:revisionPtr revIDLastSave="0" documentId="13_ncr:1_{B2734448-A565-4064-9EAC-0E66AD8102EF}" xr6:coauthVersionLast="47" xr6:coauthVersionMax="47" xr10:uidLastSave="{00000000-0000-0000-0000-000000000000}"/>
  <bookViews>
    <workbookView xWindow="-120" yWindow="-120" windowWidth="29040" windowHeight="15990" tabRatio="723" xr2:uid="{00000000-000D-0000-FFFF-FFFF00000000}"/>
  </bookViews>
  <sheets>
    <sheet name="ΟΧΗΜΑΤΑ ΧΡΟΝΟΣΕΙΡΑ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70" i="1" l="1"/>
  <c r="T68" i="1" s="1"/>
  <c r="T65" i="1"/>
  <c r="T58" i="1" s="1"/>
  <c r="T62" i="1"/>
  <c r="T59" i="1"/>
  <c r="T54" i="1"/>
  <c r="T52" i="1" s="1"/>
  <c r="T49" i="1"/>
  <c r="T46" i="1"/>
  <c r="T43" i="1"/>
  <c r="R70" i="1"/>
  <c r="Q70" i="1"/>
  <c r="Q68" i="1" s="1"/>
  <c r="P70" i="1"/>
  <c r="P68" i="1" s="1"/>
  <c r="O70" i="1"/>
  <c r="O68" i="1" s="1"/>
  <c r="N70" i="1"/>
  <c r="N68" i="1" s="1"/>
  <c r="M70" i="1"/>
  <c r="M68" i="1" s="1"/>
  <c r="J70" i="1"/>
  <c r="I70" i="1"/>
  <c r="I68" i="1" s="1"/>
  <c r="H70" i="1"/>
  <c r="G70" i="1"/>
  <c r="G68" i="1" s="1"/>
  <c r="F70" i="1"/>
  <c r="F68" i="1" s="1"/>
  <c r="E70" i="1"/>
  <c r="D70" i="1"/>
  <c r="C70" i="1"/>
  <c r="B70" i="1"/>
  <c r="R68" i="1"/>
  <c r="K68" i="1"/>
  <c r="J68" i="1"/>
  <c r="H68" i="1"/>
  <c r="E68" i="1"/>
  <c r="D68" i="1"/>
  <c r="C68" i="1"/>
  <c r="B68" i="1"/>
  <c r="R65" i="1"/>
  <c r="Q65" i="1"/>
  <c r="P65" i="1"/>
  <c r="O65" i="1"/>
  <c r="N65" i="1"/>
  <c r="M65" i="1"/>
  <c r="K65" i="1"/>
  <c r="J65" i="1"/>
  <c r="I65" i="1"/>
  <c r="H65" i="1"/>
  <c r="G65" i="1"/>
  <c r="F65" i="1"/>
  <c r="E65" i="1"/>
  <c r="D65" i="1"/>
  <c r="C65" i="1"/>
  <c r="B65" i="1"/>
  <c r="R62" i="1"/>
  <c r="Q62" i="1"/>
  <c r="P62" i="1"/>
  <c r="O62" i="1"/>
  <c r="N62" i="1"/>
  <c r="M62" i="1"/>
  <c r="K62" i="1"/>
  <c r="J62" i="1"/>
  <c r="I62" i="1"/>
  <c r="H62" i="1"/>
  <c r="G62" i="1"/>
  <c r="F62" i="1"/>
  <c r="E62" i="1"/>
  <c r="D62" i="1"/>
  <c r="C62" i="1"/>
  <c r="B62" i="1"/>
  <c r="R59" i="1"/>
  <c r="Q59" i="1"/>
  <c r="P59" i="1"/>
  <c r="O59" i="1"/>
  <c r="N59" i="1"/>
  <c r="M59" i="1"/>
  <c r="K59" i="1"/>
  <c r="J59" i="1"/>
  <c r="I59" i="1"/>
  <c r="H59" i="1"/>
  <c r="G59" i="1"/>
  <c r="F59" i="1"/>
  <c r="E59" i="1"/>
  <c r="D59" i="1"/>
  <c r="C59" i="1"/>
  <c r="B59" i="1"/>
  <c r="R58" i="1"/>
  <c r="Q58" i="1"/>
  <c r="P58" i="1"/>
  <c r="O58" i="1"/>
  <c r="N58" i="1"/>
  <c r="M58" i="1"/>
  <c r="K58" i="1"/>
  <c r="J58" i="1"/>
  <c r="I58" i="1"/>
  <c r="H58" i="1"/>
  <c r="G58" i="1"/>
  <c r="F58" i="1"/>
  <c r="E58" i="1"/>
  <c r="D58" i="1"/>
  <c r="C58" i="1"/>
  <c r="B58" i="1"/>
  <c r="R54" i="1"/>
  <c r="Q54" i="1"/>
  <c r="Q52" i="1" s="1"/>
  <c r="P54" i="1"/>
  <c r="O54" i="1"/>
  <c r="O52" i="1" s="1"/>
  <c r="N54" i="1"/>
  <c r="N52" i="1" s="1"/>
  <c r="M54" i="1"/>
  <c r="M52" i="1" s="1"/>
  <c r="J54" i="1"/>
  <c r="J52" i="1" s="1"/>
  <c r="I54" i="1"/>
  <c r="I52" i="1" s="1"/>
  <c r="H54" i="1"/>
  <c r="G54" i="1"/>
  <c r="F54" i="1"/>
  <c r="E54" i="1"/>
  <c r="E52" i="1" s="1"/>
  <c r="D54" i="1"/>
  <c r="D52" i="1" s="1"/>
  <c r="C54" i="1"/>
  <c r="B54" i="1"/>
  <c r="B52" i="1" s="1"/>
  <c r="R52" i="1"/>
  <c r="P52" i="1"/>
  <c r="K52" i="1"/>
  <c r="H52" i="1"/>
  <c r="G52" i="1"/>
  <c r="F52" i="1"/>
  <c r="C52" i="1"/>
  <c r="R49" i="1"/>
  <c r="Q49" i="1"/>
  <c r="P49" i="1"/>
  <c r="O49" i="1"/>
  <c r="N49" i="1"/>
  <c r="M49" i="1"/>
  <c r="K49" i="1"/>
  <c r="J49" i="1"/>
  <c r="I49" i="1"/>
  <c r="H49" i="1"/>
  <c r="G49" i="1"/>
  <c r="F49" i="1"/>
  <c r="E49" i="1"/>
  <c r="D49" i="1"/>
  <c r="C49" i="1"/>
  <c r="B49" i="1"/>
  <c r="R46" i="1"/>
  <c r="Q46" i="1"/>
  <c r="P46" i="1"/>
  <c r="O46" i="1"/>
  <c r="N46" i="1"/>
  <c r="M46" i="1"/>
  <c r="K46" i="1"/>
  <c r="J46" i="1"/>
  <c r="I46" i="1"/>
  <c r="H46" i="1"/>
  <c r="G46" i="1"/>
  <c r="F46" i="1"/>
  <c r="E46" i="1"/>
  <c r="D46" i="1"/>
  <c r="C46" i="1"/>
  <c r="B46" i="1"/>
  <c r="R43" i="1"/>
  <c r="Q43" i="1"/>
  <c r="P43" i="1"/>
  <c r="O43" i="1"/>
  <c r="N43" i="1"/>
  <c r="M43" i="1"/>
  <c r="K43" i="1"/>
  <c r="J43" i="1"/>
  <c r="I43" i="1"/>
  <c r="H43" i="1"/>
  <c r="G43" i="1"/>
  <c r="F43" i="1"/>
  <c r="E43" i="1"/>
  <c r="D43" i="1"/>
  <c r="C43" i="1"/>
  <c r="B43" i="1"/>
  <c r="R42" i="1"/>
  <c r="Q42" i="1"/>
  <c r="P42" i="1"/>
  <c r="O42" i="1"/>
  <c r="N42" i="1"/>
  <c r="M42" i="1"/>
  <c r="K42" i="1"/>
  <c r="J42" i="1"/>
  <c r="I42" i="1"/>
  <c r="H42" i="1"/>
  <c r="G42" i="1"/>
  <c r="F42" i="1"/>
  <c r="E42" i="1"/>
  <c r="D42" i="1"/>
  <c r="C42" i="1"/>
  <c r="B42" i="1"/>
  <c r="T34" i="1"/>
  <c r="T32" i="1" s="1"/>
  <c r="T29" i="1"/>
  <c r="T26" i="1"/>
  <c r="T23" i="1"/>
  <c r="T22" i="1" s="1"/>
  <c r="T18" i="1"/>
  <c r="T16" i="1"/>
  <c r="T13" i="1"/>
  <c r="T10" i="1"/>
  <c r="T7" i="1"/>
  <c r="T6" i="1"/>
  <c r="S70" i="1"/>
  <c r="S68" i="1" s="1"/>
  <c r="S65" i="1"/>
  <c r="S62" i="1"/>
  <c r="S59" i="1"/>
  <c r="S54" i="1"/>
  <c r="S52" i="1" s="1"/>
  <c r="S49" i="1"/>
  <c r="S46" i="1"/>
  <c r="S43" i="1"/>
  <c r="T42" i="1" l="1"/>
  <c r="T40" i="1" s="1"/>
  <c r="T4" i="1"/>
  <c r="S58" i="1"/>
  <c r="S42" i="1"/>
  <c r="S40" i="1" l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S34" i="1"/>
  <c r="S32" i="1" s="1"/>
  <c r="S29" i="1"/>
  <c r="S26" i="1"/>
  <c r="S23" i="1"/>
  <c r="S18" i="1"/>
  <c r="S16" i="1" s="1"/>
  <c r="S13" i="1"/>
  <c r="S10" i="1"/>
  <c r="S7" i="1"/>
  <c r="R34" i="1"/>
  <c r="R32" i="1" s="1"/>
  <c r="R29" i="1"/>
  <c r="R26" i="1"/>
  <c r="R23" i="1"/>
  <c r="R18" i="1"/>
  <c r="R16" i="1" s="1"/>
  <c r="R13" i="1"/>
  <c r="R10" i="1"/>
  <c r="R7" i="1"/>
  <c r="Q34" i="1"/>
  <c r="Q32" i="1" s="1"/>
  <c r="Q29" i="1"/>
  <c r="Q26" i="1"/>
  <c r="Q23" i="1"/>
  <c r="Q18" i="1"/>
  <c r="Q16" i="1" s="1"/>
  <c r="Q13" i="1"/>
  <c r="Q10" i="1"/>
  <c r="Q7" i="1"/>
  <c r="P34" i="1"/>
  <c r="P32" i="1" s="1"/>
  <c r="O34" i="1"/>
  <c r="N34" i="1"/>
  <c r="N32" i="1" s="1"/>
  <c r="M34" i="1"/>
  <c r="M32" i="1" s="1"/>
  <c r="L34" i="1"/>
  <c r="L32" i="1" s="1"/>
  <c r="K34" i="1"/>
  <c r="K32" i="1" s="1"/>
  <c r="J34" i="1"/>
  <c r="J32" i="1" s="1"/>
  <c r="I34" i="1"/>
  <c r="H34" i="1"/>
  <c r="H32" i="1" s="1"/>
  <c r="G34" i="1"/>
  <c r="F34" i="1"/>
  <c r="E34" i="1"/>
  <c r="D34" i="1"/>
  <c r="C34" i="1"/>
  <c r="C32" i="1" s="1"/>
  <c r="B34" i="1"/>
  <c r="B32" i="1" s="1"/>
  <c r="O32" i="1"/>
  <c r="I32" i="1"/>
  <c r="G32" i="1"/>
  <c r="F32" i="1"/>
  <c r="E32" i="1"/>
  <c r="D32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P26" i="1"/>
  <c r="O26" i="1"/>
  <c r="N26" i="1"/>
  <c r="M26" i="1"/>
  <c r="L26" i="1"/>
  <c r="K26" i="1"/>
  <c r="J26" i="1"/>
  <c r="I26" i="1"/>
  <c r="H26" i="1"/>
  <c r="G26" i="1"/>
  <c r="F26" i="1"/>
  <c r="F22" i="1" s="1"/>
  <c r="E26" i="1"/>
  <c r="D26" i="1"/>
  <c r="C26" i="1"/>
  <c r="B26" i="1"/>
  <c r="P23" i="1"/>
  <c r="O23" i="1"/>
  <c r="N23" i="1"/>
  <c r="M23" i="1"/>
  <c r="L23" i="1"/>
  <c r="K23" i="1"/>
  <c r="J23" i="1"/>
  <c r="J22" i="1" s="1"/>
  <c r="I23" i="1"/>
  <c r="I22" i="1" s="1"/>
  <c r="H23" i="1"/>
  <c r="G23" i="1"/>
  <c r="F23" i="1"/>
  <c r="E23" i="1"/>
  <c r="D23" i="1"/>
  <c r="C23" i="1"/>
  <c r="B23" i="1"/>
  <c r="B22" i="1" s="1"/>
  <c r="N22" i="1"/>
  <c r="P18" i="1"/>
  <c r="P16" i="1" s="1"/>
  <c r="O18" i="1"/>
  <c r="O16" i="1" s="1"/>
  <c r="N18" i="1"/>
  <c r="N16" i="1" s="1"/>
  <c r="M18" i="1"/>
  <c r="M16" i="1" s="1"/>
  <c r="L18" i="1"/>
  <c r="L16" i="1" s="1"/>
  <c r="K18" i="1"/>
  <c r="K16" i="1" s="1"/>
  <c r="J18" i="1"/>
  <c r="I18" i="1"/>
  <c r="I16" i="1" s="1"/>
  <c r="H18" i="1"/>
  <c r="G18" i="1"/>
  <c r="G16" i="1" s="1"/>
  <c r="F18" i="1"/>
  <c r="E18" i="1"/>
  <c r="E16" i="1" s="1"/>
  <c r="D18" i="1"/>
  <c r="D16" i="1" s="1"/>
  <c r="C18" i="1"/>
  <c r="C16" i="1" s="1"/>
  <c r="B18" i="1"/>
  <c r="J16" i="1"/>
  <c r="H16" i="1"/>
  <c r="F16" i="1"/>
  <c r="B16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P7" i="1"/>
  <c r="P6" i="1" s="1"/>
  <c r="O7" i="1"/>
  <c r="N7" i="1"/>
  <c r="M7" i="1"/>
  <c r="L7" i="1"/>
  <c r="K7" i="1"/>
  <c r="J7" i="1"/>
  <c r="I7" i="1"/>
  <c r="I6" i="1" s="1"/>
  <c r="H7" i="1"/>
  <c r="H6" i="1" s="1"/>
  <c r="G7" i="1"/>
  <c r="F7" i="1"/>
  <c r="E7" i="1"/>
  <c r="E6" i="1" s="1"/>
  <c r="D7" i="1"/>
  <c r="C7" i="1"/>
  <c r="B7" i="1"/>
  <c r="M6" i="1"/>
  <c r="K6" i="1" l="1"/>
  <c r="K22" i="1"/>
  <c r="D6" i="1"/>
  <c r="L6" i="1"/>
  <c r="R22" i="1"/>
  <c r="S22" i="1"/>
  <c r="C6" i="1"/>
  <c r="C4" i="1" s="1"/>
  <c r="L22" i="1"/>
  <c r="L4" i="1" s="1"/>
  <c r="F6" i="1"/>
  <c r="F4" i="1" s="1"/>
  <c r="N6" i="1"/>
  <c r="G6" i="1"/>
  <c r="O6" i="1"/>
  <c r="B6" i="1"/>
  <c r="B4" i="1" s="1"/>
  <c r="C22" i="1"/>
  <c r="E22" i="1"/>
  <c r="G22" i="1"/>
  <c r="O22" i="1"/>
  <c r="H22" i="1"/>
  <c r="J6" i="1"/>
  <c r="D22" i="1"/>
  <c r="M22" i="1"/>
  <c r="M4" i="1" s="1"/>
  <c r="S6" i="1"/>
  <c r="S4" i="1"/>
  <c r="D4" i="1"/>
  <c r="P22" i="1"/>
  <c r="Q6" i="1"/>
  <c r="Q22" i="1"/>
  <c r="R6" i="1"/>
  <c r="R4" i="1" s="1"/>
  <c r="R40" i="1"/>
  <c r="E4" i="1"/>
  <c r="G4" i="1"/>
  <c r="I4" i="1"/>
  <c r="K4" i="1"/>
  <c r="O4" i="1"/>
  <c r="H4" i="1"/>
  <c r="J4" i="1"/>
  <c r="N4" i="1"/>
  <c r="P4" i="1"/>
  <c r="Q4" i="1" l="1"/>
</calcChain>
</file>

<file path=xl/sharedStrings.xml><?xml version="1.0" encoding="utf-8"?>
<sst xmlns="http://schemas.openxmlformats.org/spreadsheetml/2006/main" count="143" uniqueCount="33">
  <si>
    <t>Σύνολο Οχημάτων</t>
  </si>
  <si>
    <t>Αυτοκίνητα</t>
  </si>
  <si>
    <t xml:space="preserve">            Επιβατικά</t>
  </si>
  <si>
    <t>Δ.Χ</t>
  </si>
  <si>
    <t xml:space="preserve"> Ι.Χ</t>
  </si>
  <si>
    <t xml:space="preserve">           Λεωφορεία</t>
  </si>
  <si>
    <t xml:space="preserve">           Φορτηγά</t>
  </si>
  <si>
    <t>Μοτοσυκλέτες</t>
  </si>
  <si>
    <t xml:space="preserve">           Επιβατηγές</t>
  </si>
  <si>
    <t xml:space="preserve">           Φορτηγές</t>
  </si>
  <si>
    <t>ΜΕΤΑΧΕΙΡΙΣΜΕΝΑ</t>
  </si>
  <si>
    <t>Vehicles, total</t>
  </si>
  <si>
    <t>A.  NEW</t>
  </si>
  <si>
    <t>1. Motor cars</t>
  </si>
  <si>
    <t xml:space="preserve">    Passenger</t>
  </si>
  <si>
    <t xml:space="preserve">        Public use</t>
  </si>
  <si>
    <t xml:space="preserve">        Private use</t>
  </si>
  <si>
    <t xml:space="preserve">    Buses</t>
  </si>
  <si>
    <t xml:space="preserve">    Trucks</t>
  </si>
  <si>
    <t>2. Motorcycles</t>
  </si>
  <si>
    <t xml:space="preserve">    Freight</t>
  </si>
  <si>
    <t>B.  USED</t>
  </si>
  <si>
    <t>ΚΑΙΝΟΥΡΙΑ</t>
  </si>
  <si>
    <t>Αρμόδιος:Κων/νος Μενεξές</t>
  </si>
  <si>
    <t>Responsible: Konstantinos Menexes</t>
  </si>
  <si>
    <t xml:space="preserve">  </t>
  </si>
  <si>
    <t xml:space="preserve"> </t>
  </si>
  <si>
    <t>e-mail : k.menexes@statistics.gr</t>
  </si>
  <si>
    <t>e-mail:k.menexes@statistics.gr</t>
  </si>
  <si>
    <t>Phone : (0030) 21313 53055</t>
  </si>
  <si>
    <t>Τηλέφωνο:21313 53055</t>
  </si>
  <si>
    <t>Αυτοκίνητα και μοτοσυκλέτες,  καινούρια και μεταχειρισμένα,  που κυκλοφόρησαν για πρώτη φορά στην Ελλάδα :1985 - 2022</t>
  </si>
  <si>
    <t xml:space="preserve">   Motor Vehicles, both new and used, put into circulation for the first time in Greece:1985 - 2022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</si>
</sst>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 Greek"/>
      <charset val="161"/>
    </font>
    <font>
      <b/>
      <sz val="10"/>
      <name val="Arial"/>
      <family val="2"/>
      <charset val="161"/>
    </font>
    <font>
      <b/>
      <sz val="12"/>
      <name val="Arial"/>
      <family val="2"/>
      <charset val="161"/>
    </font>
    <font>
      <sz val="10"/>
      <name val="Arial"/>
      <family val="2"/>
      <charset val="161"/>
    </font>
    <font>
      <b/>
      <sz val="10"/>
      <name val="Arial Greek"/>
      <charset val="161"/>
    </font>
    <font>
      <sz val="10"/>
      <name val="Arial Greek"/>
      <family val="2"/>
      <charset val="161"/>
    </font>
    <font>
      <b/>
      <sz val="10"/>
      <name val="Arial Greek"/>
      <family val="2"/>
      <charset val="161"/>
    </font>
    <font>
      <sz val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3" fontId="1" fillId="0" borderId="0" xfId="0" applyNumberFormat="1" applyFont="1"/>
    <xf numFmtId="3" fontId="3" fillId="0" borderId="0" xfId="0" applyNumberFormat="1" applyFont="1"/>
    <xf numFmtId="0" fontId="7" fillId="0" borderId="0" xfId="0" applyFont="1"/>
    <xf numFmtId="0" fontId="0" fillId="0" borderId="1" xfId="0" applyBorder="1"/>
    <xf numFmtId="0" fontId="2" fillId="0" borderId="2" xfId="0" applyFont="1" applyBorder="1" applyAlignment="1">
      <alignment horizontal="centerContinuous"/>
    </xf>
    <xf numFmtId="0" fontId="6" fillId="0" borderId="3" xfId="0" applyFont="1" applyBorder="1"/>
    <xf numFmtId="0" fontId="0" fillId="0" borderId="3" xfId="0" applyBorder="1"/>
    <xf numFmtId="0" fontId="8" fillId="0" borderId="0" xfId="0" applyFont="1"/>
    <xf numFmtId="0" fontId="0" fillId="0" borderId="4" xfId="0" applyBorder="1"/>
    <xf numFmtId="0" fontId="0" fillId="0" borderId="5" xfId="0" applyBorder="1"/>
    <xf numFmtId="0" fontId="2" fillId="0" borderId="6" xfId="0" applyFont="1" applyBorder="1"/>
    <xf numFmtId="0" fontId="1" fillId="0" borderId="7" xfId="0" applyFont="1" applyBorder="1"/>
    <xf numFmtId="0" fontId="3" fillId="0" borderId="7" xfId="0" applyFont="1" applyBorder="1" applyAlignment="1">
      <alignment horizontal="centerContinuous"/>
    </xf>
    <xf numFmtId="0" fontId="3" fillId="0" borderId="7" xfId="0" applyFont="1" applyBorder="1"/>
    <xf numFmtId="0" fontId="3" fillId="0" borderId="2" xfId="0" applyFont="1" applyBorder="1" applyAlignment="1">
      <alignment horizontal="centerContinuous"/>
    </xf>
    <xf numFmtId="0" fontId="4" fillId="0" borderId="8" xfId="0" applyFont="1" applyBorder="1"/>
    <xf numFmtId="3" fontId="2" fillId="0" borderId="0" xfId="0" applyNumberFormat="1" applyFont="1"/>
    <xf numFmtId="0" fontId="1" fillId="0" borderId="2" xfId="0" applyFont="1" applyBorder="1"/>
    <xf numFmtId="0" fontId="4" fillId="0" borderId="3" xfId="0" applyFont="1" applyBorder="1"/>
    <xf numFmtId="3" fontId="2" fillId="0" borderId="7" xfId="0" applyNumberFormat="1" applyFont="1" applyBorder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12" xfId="0" applyFont="1" applyBorder="1"/>
    <xf numFmtId="0" fontId="2" fillId="0" borderId="9" xfId="0" applyFont="1" applyBorder="1" applyAlignment="1">
      <alignment horizontal="centerContinuous"/>
    </xf>
    <xf numFmtId="0" fontId="2" fillId="0" borderId="9" xfId="0" applyFont="1" applyBorder="1"/>
    <xf numFmtId="0" fontId="2" fillId="0" borderId="12" xfId="0" applyFont="1" applyBorder="1"/>
    <xf numFmtId="0" fontId="0" fillId="0" borderId="6" xfId="0" applyBorder="1"/>
    <xf numFmtId="0" fontId="0" fillId="0" borderId="2" xfId="0" applyBorder="1"/>
    <xf numFmtId="0" fontId="6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13" xfId="0" applyFont="1" applyBorder="1"/>
    <xf numFmtId="0" fontId="4" fillId="0" borderId="14" xfId="0" applyFont="1" applyBorder="1"/>
    <xf numFmtId="0" fontId="5" fillId="0" borderId="14" xfId="0" applyFont="1" applyBorder="1"/>
    <xf numFmtId="0" fontId="5" fillId="0" borderId="15" xfId="0" applyFont="1" applyBorder="1"/>
    <xf numFmtId="3" fontId="1" fillId="0" borderId="16" xfId="0" applyNumberFormat="1" applyFont="1" applyBorder="1"/>
    <xf numFmtId="3" fontId="1" fillId="0" borderId="17" xfId="0" applyNumberFormat="1" applyFont="1" applyBorder="1"/>
    <xf numFmtId="3" fontId="1" fillId="0" borderId="18" xfId="0" applyNumberFormat="1" applyFont="1" applyBorder="1"/>
    <xf numFmtId="3" fontId="3" fillId="0" borderId="18" xfId="0" applyNumberFormat="1" applyFont="1" applyBorder="1"/>
    <xf numFmtId="3" fontId="3" fillId="0" borderId="19" xfId="0" applyNumberFormat="1" applyFont="1" applyBorder="1"/>
    <xf numFmtId="3" fontId="3" fillId="0" borderId="20" xfId="0" applyNumberFormat="1" applyFont="1" applyBorder="1"/>
    <xf numFmtId="0" fontId="1" fillId="0" borderId="9" xfId="0" applyFont="1" applyBorder="1"/>
    <xf numFmtId="0" fontId="0" fillId="0" borderId="8" xfId="0" applyBorder="1"/>
    <xf numFmtId="0" fontId="4" fillId="0" borderId="10" xfId="0" applyFont="1" applyBorder="1"/>
    <xf numFmtId="0" fontId="1" fillId="0" borderId="21" xfId="0" applyFont="1" applyBorder="1"/>
    <xf numFmtId="0" fontId="1" fillId="0" borderId="22" xfId="0" applyFont="1" applyBorder="1"/>
    <xf numFmtId="0" fontId="3" fillId="0" borderId="22" xfId="0" applyFont="1" applyBorder="1" applyAlignment="1">
      <alignment horizontal="centerContinuous"/>
    </xf>
    <xf numFmtId="0" fontId="3" fillId="0" borderId="22" xfId="0" applyFont="1" applyBorder="1"/>
    <xf numFmtId="0" fontId="3" fillId="0" borderId="23" xfId="0" applyFont="1" applyBorder="1" applyAlignment="1">
      <alignment horizontal="centerContinuous"/>
    </xf>
    <xf numFmtId="0" fontId="4" fillId="0" borderId="0" xfId="0" applyFont="1"/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6" fillId="0" borderId="12" xfId="0" applyFont="1" applyBorder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311150</xdr:colOff>
      <xdr:row>0</xdr:row>
      <xdr:rowOff>19050</xdr:rowOff>
    </xdr:from>
    <xdr:to>
      <xdr:col>0</xdr:col>
      <xdr:colOff>819150</xdr:colOff>
      <xdr:row>2</xdr:row>
      <xdr:rowOff>165100</xdr:rowOff>
    </xdr:to>
    <xdr:pic>
      <xdr:nvPicPr>
        <xdr:cNvPr id="1026" name="Picture 2" descr="sima_13x13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1150" y="19050"/>
          <a:ext cx="508000" cy="4826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76"/>
  <sheetViews>
    <sheetView tabSelected="1" topLeftCell="B37" workbookViewId="0">
      <selection activeCell="Z60" sqref="Z60"/>
    </sheetView>
  </sheetViews>
  <sheetFormatPr defaultRowHeight="12.75" x14ac:dyDescent="0.2"/>
  <cols>
    <col min="1" max="1" width="20" customWidth="1"/>
    <col min="2" max="16" width="9.5703125" bestFit="1" customWidth="1"/>
    <col min="17" max="20" width="9.5703125" customWidth="1"/>
    <col min="21" max="21" width="14.7109375" bestFit="1" customWidth="1"/>
  </cols>
  <sheetData>
    <row r="1" spans="1:21" x14ac:dyDescent="0.2">
      <c r="A1" s="9"/>
      <c r="B1" s="56" t="s">
        <v>31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29"/>
      <c r="R1" s="29"/>
      <c r="S1" s="29"/>
      <c r="T1" s="29"/>
      <c r="U1" s="4" t="s">
        <v>26</v>
      </c>
    </row>
    <row r="2" spans="1:21" ht="13.5" thickBot="1" x14ac:dyDescent="0.25">
      <c r="A2" s="10"/>
      <c r="B2" s="58" t="s">
        <v>32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30"/>
      <c r="R2" s="30"/>
      <c r="S2" s="30"/>
      <c r="T2" s="30"/>
      <c r="U2" s="7"/>
    </row>
    <row r="3" spans="1:21" ht="13.5" thickBot="1" x14ac:dyDescent="0.25">
      <c r="A3" s="18"/>
      <c r="B3" s="21">
        <v>1985</v>
      </c>
      <c r="C3" s="22">
        <v>1986</v>
      </c>
      <c r="D3" s="22">
        <v>1987</v>
      </c>
      <c r="E3" s="22">
        <v>1988</v>
      </c>
      <c r="F3" s="22">
        <v>1989</v>
      </c>
      <c r="G3" s="22">
        <v>1990</v>
      </c>
      <c r="H3" s="22">
        <v>1991</v>
      </c>
      <c r="I3" s="22">
        <v>1992</v>
      </c>
      <c r="J3" s="22">
        <v>1993</v>
      </c>
      <c r="K3" s="22">
        <v>1994</v>
      </c>
      <c r="L3" s="22">
        <v>1995</v>
      </c>
      <c r="M3" s="22">
        <v>1996</v>
      </c>
      <c r="N3" s="22">
        <v>1997</v>
      </c>
      <c r="O3" s="22">
        <v>1998</v>
      </c>
      <c r="P3" s="22">
        <v>1999</v>
      </c>
      <c r="Q3" s="22">
        <v>2000</v>
      </c>
      <c r="R3" s="22">
        <v>2001</v>
      </c>
      <c r="S3" s="22">
        <v>2002</v>
      </c>
      <c r="T3" s="22">
        <v>2003</v>
      </c>
      <c r="U3" s="19"/>
    </row>
    <row r="4" spans="1:21" ht="19.5" customHeight="1" thickBot="1" x14ac:dyDescent="0.3">
      <c r="A4" s="11" t="s">
        <v>0</v>
      </c>
      <c r="B4" s="20">
        <f t="shared" ref="B4:R4" si="0">SUM(B6,B16,B22,B32)</f>
        <v>154938</v>
      </c>
      <c r="C4" s="17">
        <f t="shared" si="0"/>
        <v>135683</v>
      </c>
      <c r="D4" s="17">
        <f t="shared" si="0"/>
        <v>114437</v>
      </c>
      <c r="E4" s="17">
        <f t="shared" si="0"/>
        <v>125351</v>
      </c>
      <c r="F4" s="17">
        <f t="shared" si="0"/>
        <v>166764</v>
      </c>
      <c r="G4" s="17">
        <f t="shared" si="0"/>
        <v>214464</v>
      </c>
      <c r="H4" s="17">
        <f t="shared" si="0"/>
        <v>256804</v>
      </c>
      <c r="I4" s="17">
        <f t="shared" si="0"/>
        <v>297992</v>
      </c>
      <c r="J4" s="17">
        <f t="shared" si="0"/>
        <v>241721</v>
      </c>
      <c r="K4" s="17">
        <f t="shared" si="0"/>
        <v>186462</v>
      </c>
      <c r="L4" s="17">
        <f t="shared" si="0"/>
        <v>219409</v>
      </c>
      <c r="M4" s="17">
        <f t="shared" si="0"/>
        <v>220334</v>
      </c>
      <c r="N4" s="17">
        <f t="shared" si="0"/>
        <v>262793</v>
      </c>
      <c r="O4" s="17">
        <f t="shared" si="0"/>
        <v>291144</v>
      </c>
      <c r="P4" s="17">
        <f t="shared" si="0"/>
        <v>394712</v>
      </c>
      <c r="Q4" s="17">
        <f t="shared" ref="Q4" si="1">SUM(Q6,Q16,Q22,Q32)</f>
        <v>423321</v>
      </c>
      <c r="R4" s="17">
        <f t="shared" si="0"/>
        <v>415054</v>
      </c>
      <c r="S4" s="17">
        <f t="shared" ref="S4:T4" si="2">SUM(S6,S16,S22,S32)</f>
        <v>387479</v>
      </c>
      <c r="T4" s="17">
        <f t="shared" si="2"/>
        <v>389425</v>
      </c>
      <c r="U4" s="16" t="s">
        <v>11</v>
      </c>
    </row>
    <row r="5" spans="1:21" ht="16.5" thickBot="1" x14ac:dyDescent="0.3">
      <c r="A5" s="25" t="s">
        <v>22</v>
      </c>
      <c r="B5" s="60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50"/>
      <c r="R5" s="50"/>
      <c r="S5" s="50"/>
      <c r="T5" s="51"/>
      <c r="U5" s="26" t="s">
        <v>12</v>
      </c>
    </row>
    <row r="6" spans="1:21" ht="19.5" customHeight="1" x14ac:dyDescent="0.2">
      <c r="A6" s="12" t="s">
        <v>1</v>
      </c>
      <c r="B6" s="35">
        <f t="shared" ref="B6:P6" si="3">SUM(B7,B10,B13)</f>
        <v>96364</v>
      </c>
      <c r="C6" s="36">
        <f t="shared" si="3"/>
        <v>80230</v>
      </c>
      <c r="D6" s="36">
        <f t="shared" si="3"/>
        <v>67001</v>
      </c>
      <c r="E6" s="36">
        <f t="shared" si="3"/>
        <v>77649</v>
      </c>
      <c r="F6" s="36">
        <f t="shared" si="3"/>
        <v>112359</v>
      </c>
      <c r="G6" s="36">
        <f t="shared" si="3"/>
        <v>145393</v>
      </c>
      <c r="H6" s="36">
        <f t="shared" si="3"/>
        <v>195614</v>
      </c>
      <c r="I6" s="36">
        <f t="shared" si="3"/>
        <v>227607</v>
      </c>
      <c r="J6" s="36">
        <f t="shared" si="3"/>
        <v>164795</v>
      </c>
      <c r="K6" s="36">
        <f t="shared" si="3"/>
        <v>123506</v>
      </c>
      <c r="L6" s="36">
        <f t="shared" si="3"/>
        <v>140856</v>
      </c>
      <c r="M6" s="36">
        <f t="shared" si="3"/>
        <v>149251</v>
      </c>
      <c r="N6" s="36">
        <f t="shared" si="3"/>
        <v>178310</v>
      </c>
      <c r="O6" s="36">
        <f t="shared" si="3"/>
        <v>197860</v>
      </c>
      <c r="P6" s="36">
        <f t="shared" si="3"/>
        <v>285443</v>
      </c>
      <c r="Q6" s="36">
        <f t="shared" ref="Q6:T6" si="4">SUM(Q7,Q10,Q13)</f>
        <v>313278</v>
      </c>
      <c r="R6" s="1">
        <f t="shared" si="4"/>
        <v>301955</v>
      </c>
      <c r="S6" s="36">
        <f t="shared" si="4"/>
        <v>287693</v>
      </c>
      <c r="T6" s="36">
        <f t="shared" si="4"/>
        <v>277185</v>
      </c>
      <c r="U6" s="31" t="s">
        <v>13</v>
      </c>
    </row>
    <row r="7" spans="1:21" ht="19.5" customHeight="1" x14ac:dyDescent="0.2">
      <c r="A7" s="12" t="s">
        <v>2</v>
      </c>
      <c r="B7" s="37">
        <f t="shared" ref="B7:P7" si="5">SUM(B8:B9)</f>
        <v>78534</v>
      </c>
      <c r="C7" s="1">
        <f t="shared" si="5"/>
        <v>65166</v>
      </c>
      <c r="D7" s="1">
        <f t="shared" si="5"/>
        <v>50501</v>
      </c>
      <c r="E7" s="1">
        <f t="shared" si="5"/>
        <v>57666</v>
      </c>
      <c r="F7" s="1">
        <f t="shared" si="5"/>
        <v>85645</v>
      </c>
      <c r="G7" s="1">
        <f t="shared" si="5"/>
        <v>115396</v>
      </c>
      <c r="H7" s="1">
        <f t="shared" si="5"/>
        <v>167655</v>
      </c>
      <c r="I7" s="1">
        <f t="shared" si="5"/>
        <v>199004</v>
      </c>
      <c r="J7" s="1">
        <f t="shared" si="5"/>
        <v>147789</v>
      </c>
      <c r="K7" s="1">
        <f t="shared" si="5"/>
        <v>112567</v>
      </c>
      <c r="L7" s="1">
        <f t="shared" si="5"/>
        <v>128137</v>
      </c>
      <c r="M7" s="1">
        <f t="shared" si="5"/>
        <v>136856</v>
      </c>
      <c r="N7" s="1">
        <f t="shared" si="5"/>
        <v>162030</v>
      </c>
      <c r="O7" s="1">
        <f t="shared" si="5"/>
        <v>180046</v>
      </c>
      <c r="P7" s="1">
        <f t="shared" si="5"/>
        <v>261573</v>
      </c>
      <c r="Q7" s="1">
        <f t="shared" ref="Q7:T7" si="6">SUM(Q8:Q9)</f>
        <v>288502</v>
      </c>
      <c r="R7" s="1">
        <f t="shared" si="6"/>
        <v>279521</v>
      </c>
      <c r="S7" s="1">
        <f t="shared" si="6"/>
        <v>267440</v>
      </c>
      <c r="T7" s="1">
        <f t="shared" si="6"/>
        <v>256489</v>
      </c>
      <c r="U7" s="32" t="s">
        <v>14</v>
      </c>
    </row>
    <row r="8" spans="1:21" ht="19.5" customHeight="1" x14ac:dyDescent="0.2">
      <c r="A8" s="13" t="s">
        <v>3</v>
      </c>
      <c r="B8" s="38">
        <v>1469</v>
      </c>
      <c r="C8" s="2">
        <v>709</v>
      </c>
      <c r="D8" s="2">
        <v>515</v>
      </c>
      <c r="E8" s="2">
        <v>277</v>
      </c>
      <c r="F8" s="2">
        <v>410</v>
      </c>
      <c r="G8" s="2">
        <v>464</v>
      </c>
      <c r="H8" s="2">
        <v>440</v>
      </c>
      <c r="I8" s="2">
        <v>1083</v>
      </c>
      <c r="J8" s="2">
        <v>2434</v>
      </c>
      <c r="K8" s="2">
        <v>2105</v>
      </c>
      <c r="L8" s="2">
        <v>3010</v>
      </c>
      <c r="M8" s="2">
        <v>2976</v>
      </c>
      <c r="N8" s="2">
        <v>2503</v>
      </c>
      <c r="O8" s="2">
        <v>1848</v>
      </c>
      <c r="P8" s="2">
        <v>1599</v>
      </c>
      <c r="Q8" s="2">
        <v>1619</v>
      </c>
      <c r="R8" s="2">
        <v>2047</v>
      </c>
      <c r="S8" s="2">
        <v>1664</v>
      </c>
      <c r="T8" s="2">
        <v>3442</v>
      </c>
      <c r="U8" s="33" t="s">
        <v>15</v>
      </c>
    </row>
    <row r="9" spans="1:21" ht="19.5" customHeight="1" x14ac:dyDescent="0.2">
      <c r="A9" s="13" t="s">
        <v>4</v>
      </c>
      <c r="B9" s="38">
        <v>77065</v>
      </c>
      <c r="C9" s="2">
        <v>64457</v>
      </c>
      <c r="D9" s="2">
        <v>49986</v>
      </c>
      <c r="E9" s="2">
        <v>57389</v>
      </c>
      <c r="F9" s="2">
        <v>85235</v>
      </c>
      <c r="G9" s="2">
        <v>114932</v>
      </c>
      <c r="H9" s="2">
        <v>167215</v>
      </c>
      <c r="I9" s="2">
        <v>197921</v>
      </c>
      <c r="J9" s="2">
        <v>145355</v>
      </c>
      <c r="K9" s="2">
        <v>110462</v>
      </c>
      <c r="L9" s="2">
        <v>125127</v>
      </c>
      <c r="M9" s="2">
        <v>133880</v>
      </c>
      <c r="N9" s="2">
        <v>159527</v>
      </c>
      <c r="O9" s="2">
        <v>178198</v>
      </c>
      <c r="P9" s="2">
        <v>259974</v>
      </c>
      <c r="Q9" s="2">
        <v>286883</v>
      </c>
      <c r="R9" s="2">
        <v>277474</v>
      </c>
      <c r="S9" s="2">
        <v>265776</v>
      </c>
      <c r="T9" s="2">
        <v>253047</v>
      </c>
      <c r="U9" s="33" t="s">
        <v>16</v>
      </c>
    </row>
    <row r="10" spans="1:21" ht="19.5" customHeight="1" x14ac:dyDescent="0.2">
      <c r="A10" s="12" t="s">
        <v>5</v>
      </c>
      <c r="B10" s="37">
        <f t="shared" ref="B10:P10" si="7">SUM(B11:B12)</f>
        <v>506</v>
      </c>
      <c r="C10" s="1">
        <f t="shared" si="7"/>
        <v>252</v>
      </c>
      <c r="D10" s="1">
        <f t="shared" si="7"/>
        <v>217</v>
      </c>
      <c r="E10" s="1">
        <f t="shared" si="7"/>
        <v>316</v>
      </c>
      <c r="F10" s="1">
        <f t="shared" si="7"/>
        <v>599</v>
      </c>
      <c r="G10" s="1">
        <f t="shared" si="7"/>
        <v>668</v>
      </c>
      <c r="H10" s="1">
        <f t="shared" si="7"/>
        <v>462</v>
      </c>
      <c r="I10" s="1">
        <f t="shared" si="7"/>
        <v>306</v>
      </c>
      <c r="J10" s="1">
        <f t="shared" si="7"/>
        <v>386</v>
      </c>
      <c r="K10" s="1">
        <f t="shared" si="7"/>
        <v>233</v>
      </c>
      <c r="L10" s="1">
        <f t="shared" si="7"/>
        <v>344</v>
      </c>
      <c r="M10" s="1">
        <f t="shared" si="7"/>
        <v>313</v>
      </c>
      <c r="N10" s="1">
        <f t="shared" si="7"/>
        <v>283</v>
      </c>
      <c r="O10" s="1">
        <f t="shared" si="7"/>
        <v>359</v>
      </c>
      <c r="P10" s="1">
        <f t="shared" si="7"/>
        <v>670</v>
      </c>
      <c r="Q10" s="1">
        <f t="shared" ref="Q10:T10" si="8">SUM(Q11:Q12)</f>
        <v>579</v>
      </c>
      <c r="R10" s="1">
        <f t="shared" si="8"/>
        <v>862</v>
      </c>
      <c r="S10" s="1">
        <f t="shared" si="8"/>
        <v>343</v>
      </c>
      <c r="T10" s="1">
        <f t="shared" si="8"/>
        <v>912</v>
      </c>
      <c r="U10" s="32" t="s">
        <v>17</v>
      </c>
    </row>
    <row r="11" spans="1:21" ht="19.5" customHeight="1" x14ac:dyDescent="0.2">
      <c r="A11" s="13" t="s">
        <v>3</v>
      </c>
      <c r="B11" s="38">
        <v>238</v>
      </c>
      <c r="C11" s="2">
        <v>123</v>
      </c>
      <c r="D11" s="2">
        <v>90</v>
      </c>
      <c r="E11" s="2">
        <v>133</v>
      </c>
      <c r="F11" s="2">
        <v>267</v>
      </c>
      <c r="G11" s="2">
        <v>293</v>
      </c>
      <c r="H11" s="2">
        <v>186</v>
      </c>
      <c r="I11" s="2">
        <v>151</v>
      </c>
      <c r="J11" s="2">
        <v>216</v>
      </c>
      <c r="K11" s="2">
        <v>147</v>
      </c>
      <c r="L11" s="2">
        <v>217</v>
      </c>
      <c r="M11" s="2">
        <v>128</v>
      </c>
      <c r="N11" s="2">
        <v>130</v>
      </c>
      <c r="O11" s="2">
        <v>174</v>
      </c>
      <c r="P11" s="2">
        <v>378</v>
      </c>
      <c r="Q11" s="2">
        <v>380</v>
      </c>
      <c r="R11" s="2">
        <v>674</v>
      </c>
      <c r="S11" s="2">
        <v>166</v>
      </c>
      <c r="T11" s="2">
        <v>750</v>
      </c>
      <c r="U11" s="33" t="s">
        <v>15</v>
      </c>
    </row>
    <row r="12" spans="1:21" ht="19.5" customHeight="1" x14ac:dyDescent="0.2">
      <c r="A12" s="13" t="s">
        <v>4</v>
      </c>
      <c r="B12" s="38">
        <v>268</v>
      </c>
      <c r="C12" s="2">
        <v>129</v>
      </c>
      <c r="D12" s="2">
        <v>127</v>
      </c>
      <c r="E12" s="2">
        <v>183</v>
      </c>
      <c r="F12" s="2">
        <v>332</v>
      </c>
      <c r="G12" s="2">
        <v>375</v>
      </c>
      <c r="H12" s="2">
        <v>276</v>
      </c>
      <c r="I12" s="2">
        <v>155</v>
      </c>
      <c r="J12" s="2">
        <v>170</v>
      </c>
      <c r="K12" s="2">
        <v>86</v>
      </c>
      <c r="L12" s="2">
        <v>127</v>
      </c>
      <c r="M12" s="2">
        <v>185</v>
      </c>
      <c r="N12" s="2">
        <v>153</v>
      </c>
      <c r="O12" s="2">
        <v>185</v>
      </c>
      <c r="P12" s="2">
        <v>292</v>
      </c>
      <c r="Q12" s="2">
        <v>199</v>
      </c>
      <c r="R12" s="2">
        <v>188</v>
      </c>
      <c r="S12" s="2">
        <v>177</v>
      </c>
      <c r="T12" s="2">
        <v>162</v>
      </c>
      <c r="U12" s="33" t="s">
        <v>16</v>
      </c>
    </row>
    <row r="13" spans="1:21" ht="19.5" customHeight="1" x14ac:dyDescent="0.2">
      <c r="A13" s="12" t="s">
        <v>6</v>
      </c>
      <c r="B13" s="37">
        <f t="shared" ref="B13:P13" si="9">SUM(B14:B15)</f>
        <v>17324</v>
      </c>
      <c r="C13" s="1">
        <f t="shared" si="9"/>
        <v>14812</v>
      </c>
      <c r="D13" s="1">
        <f t="shared" si="9"/>
        <v>16283</v>
      </c>
      <c r="E13" s="1">
        <f t="shared" si="9"/>
        <v>19667</v>
      </c>
      <c r="F13" s="1">
        <f t="shared" si="9"/>
        <v>26115</v>
      </c>
      <c r="G13" s="1">
        <f t="shared" si="9"/>
        <v>29329</v>
      </c>
      <c r="H13" s="1">
        <f t="shared" si="9"/>
        <v>27497</v>
      </c>
      <c r="I13" s="1">
        <f t="shared" si="9"/>
        <v>28297</v>
      </c>
      <c r="J13" s="1">
        <f t="shared" si="9"/>
        <v>16620</v>
      </c>
      <c r="K13" s="1">
        <f t="shared" si="9"/>
        <v>10706</v>
      </c>
      <c r="L13" s="1">
        <f t="shared" si="9"/>
        <v>12375</v>
      </c>
      <c r="M13" s="1">
        <f t="shared" si="9"/>
        <v>12082</v>
      </c>
      <c r="N13" s="1">
        <f t="shared" si="9"/>
        <v>15997</v>
      </c>
      <c r="O13" s="1">
        <f t="shared" si="9"/>
        <v>17455</v>
      </c>
      <c r="P13" s="1">
        <f t="shared" si="9"/>
        <v>23200</v>
      </c>
      <c r="Q13" s="1">
        <f t="shared" ref="Q13:T13" si="10">SUM(Q14:Q15)</f>
        <v>24197</v>
      </c>
      <c r="R13" s="1">
        <f t="shared" si="10"/>
        <v>21572</v>
      </c>
      <c r="S13" s="1">
        <f t="shared" si="10"/>
        <v>19910</v>
      </c>
      <c r="T13" s="1">
        <f t="shared" si="10"/>
        <v>19784</v>
      </c>
      <c r="U13" s="32" t="s">
        <v>18</v>
      </c>
    </row>
    <row r="14" spans="1:21" ht="19.5" customHeight="1" x14ac:dyDescent="0.2">
      <c r="A14" s="13" t="s">
        <v>3</v>
      </c>
      <c r="B14" s="38">
        <v>252</v>
      </c>
      <c r="C14" s="2">
        <v>129</v>
      </c>
      <c r="D14" s="2">
        <v>95</v>
      </c>
      <c r="E14" s="2">
        <v>33</v>
      </c>
      <c r="F14" s="2">
        <v>106</v>
      </c>
      <c r="G14" s="2">
        <v>80</v>
      </c>
      <c r="H14" s="2">
        <v>67</v>
      </c>
      <c r="I14" s="2">
        <v>29</v>
      </c>
      <c r="J14" s="2">
        <v>28</v>
      </c>
      <c r="K14" s="2">
        <v>80</v>
      </c>
      <c r="L14" s="2">
        <v>442</v>
      </c>
      <c r="M14" s="2">
        <v>607</v>
      </c>
      <c r="N14" s="2">
        <v>389</v>
      </c>
      <c r="O14" s="2">
        <v>357</v>
      </c>
      <c r="P14" s="2">
        <v>413</v>
      </c>
      <c r="Q14" s="2">
        <v>431</v>
      </c>
      <c r="R14" s="2">
        <v>446</v>
      </c>
      <c r="S14" s="2">
        <v>397</v>
      </c>
      <c r="T14" s="2">
        <v>515</v>
      </c>
      <c r="U14" s="33" t="s">
        <v>15</v>
      </c>
    </row>
    <row r="15" spans="1:21" ht="19.5" customHeight="1" x14ac:dyDescent="0.2">
      <c r="A15" s="13" t="s">
        <v>4</v>
      </c>
      <c r="B15" s="38">
        <v>17072</v>
      </c>
      <c r="C15" s="2">
        <v>14683</v>
      </c>
      <c r="D15" s="2">
        <v>16188</v>
      </c>
      <c r="E15" s="2">
        <v>19634</v>
      </c>
      <c r="F15" s="2">
        <v>26009</v>
      </c>
      <c r="G15" s="2">
        <v>29249</v>
      </c>
      <c r="H15" s="2">
        <v>27430</v>
      </c>
      <c r="I15" s="2">
        <v>28268</v>
      </c>
      <c r="J15" s="2">
        <v>16592</v>
      </c>
      <c r="K15" s="2">
        <v>10626</v>
      </c>
      <c r="L15" s="2">
        <v>11933</v>
      </c>
      <c r="M15" s="2">
        <v>11475</v>
      </c>
      <c r="N15" s="2">
        <v>15608</v>
      </c>
      <c r="O15" s="2">
        <v>17098</v>
      </c>
      <c r="P15" s="2">
        <v>22787</v>
      </c>
      <c r="Q15" s="2">
        <v>23766</v>
      </c>
      <c r="R15" s="2">
        <v>21126</v>
      </c>
      <c r="S15" s="2">
        <v>19513</v>
      </c>
      <c r="T15" s="2">
        <v>19269</v>
      </c>
      <c r="U15" s="33" t="s">
        <v>16</v>
      </c>
    </row>
    <row r="16" spans="1:21" ht="19.5" customHeight="1" x14ac:dyDescent="0.2">
      <c r="A16" s="12" t="s">
        <v>7</v>
      </c>
      <c r="B16" s="37">
        <f t="shared" ref="B16:P16" si="11">SUM(B17:B18)</f>
        <v>13752</v>
      </c>
      <c r="C16" s="1">
        <f t="shared" si="11"/>
        <v>10230</v>
      </c>
      <c r="D16" s="1">
        <f t="shared" si="11"/>
        <v>8239</v>
      </c>
      <c r="E16" s="1">
        <f t="shared" si="11"/>
        <v>12290</v>
      </c>
      <c r="F16" s="1">
        <f t="shared" si="11"/>
        <v>16508</v>
      </c>
      <c r="G16" s="1">
        <f t="shared" si="11"/>
        <v>24019</v>
      </c>
      <c r="H16" s="1">
        <f t="shared" si="11"/>
        <v>21778</v>
      </c>
      <c r="I16" s="1">
        <f t="shared" si="11"/>
        <v>24094</v>
      </c>
      <c r="J16" s="1">
        <f t="shared" si="11"/>
        <v>23056</v>
      </c>
      <c r="K16" s="1">
        <f t="shared" si="11"/>
        <v>19666</v>
      </c>
      <c r="L16" s="1">
        <f t="shared" si="11"/>
        <v>23846</v>
      </c>
      <c r="M16" s="1">
        <f t="shared" si="11"/>
        <v>25942</v>
      </c>
      <c r="N16" s="1">
        <f t="shared" si="11"/>
        <v>33580</v>
      </c>
      <c r="O16" s="1">
        <f t="shared" si="11"/>
        <v>45611</v>
      </c>
      <c r="P16" s="1">
        <f t="shared" si="11"/>
        <v>63483</v>
      </c>
      <c r="Q16" s="1">
        <f t="shared" ref="Q16:T16" si="12">SUM(Q17:Q18)</f>
        <v>64039</v>
      </c>
      <c r="R16" s="1">
        <f t="shared" si="12"/>
        <v>66475</v>
      </c>
      <c r="S16" s="1">
        <f t="shared" si="12"/>
        <v>55800</v>
      </c>
      <c r="T16" s="1">
        <f t="shared" si="12"/>
        <v>59137</v>
      </c>
      <c r="U16" s="32" t="s">
        <v>19</v>
      </c>
    </row>
    <row r="17" spans="1:21" ht="19.5" customHeight="1" x14ac:dyDescent="0.2">
      <c r="A17" s="14" t="s">
        <v>8</v>
      </c>
      <c r="B17" s="38">
        <v>13742</v>
      </c>
      <c r="C17" s="2">
        <v>10222</v>
      </c>
      <c r="D17" s="2">
        <v>8237</v>
      </c>
      <c r="E17" s="2">
        <v>12289</v>
      </c>
      <c r="F17" s="2">
        <v>16502</v>
      </c>
      <c r="G17" s="2">
        <v>24019</v>
      </c>
      <c r="H17" s="2">
        <v>21773</v>
      </c>
      <c r="I17" s="2">
        <v>24092</v>
      </c>
      <c r="J17" s="2">
        <v>23056</v>
      </c>
      <c r="K17" s="2">
        <v>19666</v>
      </c>
      <c r="L17" s="2">
        <v>23844</v>
      </c>
      <c r="M17" s="2">
        <v>25942</v>
      </c>
      <c r="N17" s="2">
        <v>33580</v>
      </c>
      <c r="O17" s="2">
        <v>45611</v>
      </c>
      <c r="P17" s="2">
        <v>63483</v>
      </c>
      <c r="Q17" s="2">
        <v>64039</v>
      </c>
      <c r="R17" s="2">
        <v>66475</v>
      </c>
      <c r="S17" s="2">
        <v>55800</v>
      </c>
      <c r="T17" s="2">
        <v>59137</v>
      </c>
      <c r="U17" s="33" t="s">
        <v>14</v>
      </c>
    </row>
    <row r="18" spans="1:21" ht="19.5" customHeight="1" x14ac:dyDescent="0.2">
      <c r="A18" s="14" t="s">
        <v>9</v>
      </c>
      <c r="B18" s="38">
        <f t="shared" ref="B18:P18" si="13">SUM(B19:B20)</f>
        <v>10</v>
      </c>
      <c r="C18" s="2">
        <f t="shared" si="13"/>
        <v>8</v>
      </c>
      <c r="D18" s="2">
        <f t="shared" si="13"/>
        <v>2</v>
      </c>
      <c r="E18" s="2">
        <f t="shared" si="13"/>
        <v>1</v>
      </c>
      <c r="F18" s="2">
        <f t="shared" si="13"/>
        <v>6</v>
      </c>
      <c r="G18" s="2">
        <f t="shared" si="13"/>
        <v>0</v>
      </c>
      <c r="H18" s="2">
        <f t="shared" si="13"/>
        <v>5</v>
      </c>
      <c r="I18" s="2">
        <f t="shared" si="13"/>
        <v>2</v>
      </c>
      <c r="J18" s="2">
        <f t="shared" si="13"/>
        <v>0</v>
      </c>
      <c r="K18" s="2">
        <f t="shared" si="13"/>
        <v>0</v>
      </c>
      <c r="L18" s="2">
        <f t="shared" si="13"/>
        <v>2</v>
      </c>
      <c r="M18" s="2">
        <f t="shared" si="13"/>
        <v>0</v>
      </c>
      <c r="N18" s="2">
        <f t="shared" si="13"/>
        <v>0</v>
      </c>
      <c r="O18" s="2">
        <f t="shared" si="13"/>
        <v>0</v>
      </c>
      <c r="P18" s="2">
        <f t="shared" si="13"/>
        <v>0</v>
      </c>
      <c r="Q18" s="2">
        <f t="shared" ref="Q18:T18" si="14">SUM(Q19:Q20)</f>
        <v>0</v>
      </c>
      <c r="R18" s="2">
        <f t="shared" si="14"/>
        <v>0</v>
      </c>
      <c r="S18" s="2">
        <f t="shared" si="14"/>
        <v>0</v>
      </c>
      <c r="T18" s="2">
        <f t="shared" si="14"/>
        <v>0</v>
      </c>
      <c r="U18" s="33" t="s">
        <v>20</v>
      </c>
    </row>
    <row r="19" spans="1:21" ht="19.5" customHeight="1" x14ac:dyDescent="0.2">
      <c r="A19" s="13" t="s">
        <v>3</v>
      </c>
      <c r="B19" s="38">
        <v>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33" t="s">
        <v>15</v>
      </c>
    </row>
    <row r="20" spans="1:21" ht="19.5" customHeight="1" thickBot="1" x14ac:dyDescent="0.25">
      <c r="A20" s="15" t="s">
        <v>4</v>
      </c>
      <c r="B20" s="39">
        <v>10</v>
      </c>
      <c r="C20" s="40">
        <v>8</v>
      </c>
      <c r="D20" s="40">
        <v>2</v>
      </c>
      <c r="E20" s="40">
        <v>1</v>
      </c>
      <c r="F20" s="40">
        <v>6</v>
      </c>
      <c r="G20" s="40">
        <v>0</v>
      </c>
      <c r="H20" s="40">
        <v>5</v>
      </c>
      <c r="I20" s="40">
        <v>2</v>
      </c>
      <c r="J20" s="40">
        <v>0</v>
      </c>
      <c r="K20" s="40">
        <v>0</v>
      </c>
      <c r="L20" s="40">
        <v>2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34" t="s">
        <v>16</v>
      </c>
    </row>
    <row r="21" spans="1:21" ht="17.25" customHeight="1" thickBot="1" x14ac:dyDescent="0.3">
      <c r="A21" s="5" t="s">
        <v>10</v>
      </c>
      <c r="B21" s="60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50"/>
      <c r="R21" s="50"/>
      <c r="S21" s="50"/>
      <c r="T21" s="51"/>
      <c r="U21" s="6" t="s">
        <v>21</v>
      </c>
    </row>
    <row r="22" spans="1:21" ht="19.5" customHeight="1" x14ac:dyDescent="0.2">
      <c r="A22" s="12" t="s">
        <v>1</v>
      </c>
      <c r="B22" s="35">
        <f t="shared" ref="B22:P22" si="15">SUM(B23,B26,B29)</f>
        <v>43948</v>
      </c>
      <c r="C22" s="36">
        <f t="shared" si="15"/>
        <v>43993</v>
      </c>
      <c r="D22" s="36">
        <f t="shared" si="15"/>
        <v>37853</v>
      </c>
      <c r="E22" s="36">
        <f t="shared" si="15"/>
        <v>32955</v>
      </c>
      <c r="F22" s="36">
        <f t="shared" si="15"/>
        <v>32849</v>
      </c>
      <c r="G22" s="36">
        <f t="shared" si="15"/>
        <v>31994</v>
      </c>
      <c r="H22" s="36">
        <f t="shared" si="15"/>
        <v>21905</v>
      </c>
      <c r="I22" s="36">
        <f t="shared" si="15"/>
        <v>25963</v>
      </c>
      <c r="J22" s="36">
        <f t="shared" si="15"/>
        <v>28431</v>
      </c>
      <c r="K22" s="36">
        <f t="shared" si="15"/>
        <v>21641</v>
      </c>
      <c r="L22" s="36">
        <f t="shared" si="15"/>
        <v>30965</v>
      </c>
      <c r="M22" s="36">
        <f t="shared" si="15"/>
        <v>28281</v>
      </c>
      <c r="N22" s="36">
        <f t="shared" si="15"/>
        <v>30666</v>
      </c>
      <c r="O22" s="36">
        <f t="shared" si="15"/>
        <v>29000</v>
      </c>
      <c r="P22" s="36">
        <f t="shared" si="15"/>
        <v>30578</v>
      </c>
      <c r="Q22" s="36">
        <f t="shared" ref="Q22:T22" si="16">SUM(Q23,Q26,Q29)</f>
        <v>37243</v>
      </c>
      <c r="R22" s="1">
        <f t="shared" si="16"/>
        <v>36944</v>
      </c>
      <c r="S22" s="36">
        <f t="shared" si="16"/>
        <v>38120</v>
      </c>
      <c r="T22" s="36">
        <f t="shared" si="16"/>
        <v>46641</v>
      </c>
      <c r="U22" s="31" t="s">
        <v>13</v>
      </c>
    </row>
    <row r="23" spans="1:21" ht="19.5" customHeight="1" x14ac:dyDescent="0.2">
      <c r="A23" s="12" t="s">
        <v>2</v>
      </c>
      <c r="B23" s="37">
        <f t="shared" ref="B23:P23" si="17">SUM(B24:B25)</f>
        <v>30901</v>
      </c>
      <c r="C23" s="1">
        <f t="shared" si="17"/>
        <v>31015</v>
      </c>
      <c r="D23" s="1">
        <f t="shared" si="17"/>
        <v>23679</v>
      </c>
      <c r="E23" s="1">
        <f t="shared" si="17"/>
        <v>18377</v>
      </c>
      <c r="F23" s="1">
        <f t="shared" si="17"/>
        <v>16669</v>
      </c>
      <c r="G23" s="1">
        <f t="shared" si="17"/>
        <v>17091</v>
      </c>
      <c r="H23" s="1">
        <f t="shared" si="17"/>
        <v>9207</v>
      </c>
      <c r="I23" s="1">
        <f t="shared" si="17"/>
        <v>7648</v>
      </c>
      <c r="J23" s="1">
        <f t="shared" si="17"/>
        <v>7857</v>
      </c>
      <c r="K23" s="1">
        <f t="shared" si="17"/>
        <v>5521</v>
      </c>
      <c r="L23" s="1">
        <f t="shared" si="17"/>
        <v>5620</v>
      </c>
      <c r="M23" s="1">
        <f t="shared" si="17"/>
        <v>4733</v>
      </c>
      <c r="N23" s="1">
        <f t="shared" si="17"/>
        <v>4748</v>
      </c>
      <c r="O23" s="1">
        <f t="shared" si="17"/>
        <v>3811</v>
      </c>
      <c r="P23" s="1">
        <f t="shared" si="17"/>
        <v>7143</v>
      </c>
      <c r="Q23" s="1">
        <f t="shared" ref="Q23:T23" si="18">SUM(Q24:Q25)</f>
        <v>14118</v>
      </c>
      <c r="R23" s="1">
        <f t="shared" si="18"/>
        <v>10422</v>
      </c>
      <c r="S23" s="1">
        <f t="shared" si="18"/>
        <v>10127</v>
      </c>
      <c r="T23" s="1">
        <f t="shared" si="18"/>
        <v>16026</v>
      </c>
      <c r="U23" s="32" t="s">
        <v>14</v>
      </c>
    </row>
    <row r="24" spans="1:21" ht="19.5" customHeight="1" x14ac:dyDescent="0.2">
      <c r="A24" s="13" t="s">
        <v>3</v>
      </c>
      <c r="B24" s="38">
        <v>369</v>
      </c>
      <c r="C24" s="2">
        <v>224</v>
      </c>
      <c r="D24" s="2">
        <v>402</v>
      </c>
      <c r="E24" s="2">
        <v>418</v>
      </c>
      <c r="F24" s="2">
        <v>727</v>
      </c>
      <c r="G24" s="2">
        <v>461</v>
      </c>
      <c r="H24" s="2">
        <v>144</v>
      </c>
      <c r="I24" s="2">
        <v>36</v>
      </c>
      <c r="J24" s="2">
        <v>15</v>
      </c>
      <c r="K24" s="2">
        <v>36</v>
      </c>
      <c r="L24" s="2">
        <v>704</v>
      </c>
      <c r="M24" s="2">
        <v>35</v>
      </c>
      <c r="N24" s="2">
        <v>100</v>
      </c>
      <c r="O24" s="2">
        <v>126</v>
      </c>
      <c r="P24" s="2">
        <v>129</v>
      </c>
      <c r="Q24" s="2">
        <v>172</v>
      </c>
      <c r="R24" s="2">
        <v>139</v>
      </c>
      <c r="S24" s="2">
        <v>185</v>
      </c>
      <c r="T24" s="2">
        <v>438</v>
      </c>
      <c r="U24" s="33" t="s">
        <v>15</v>
      </c>
    </row>
    <row r="25" spans="1:21" ht="19.5" customHeight="1" x14ac:dyDescent="0.2">
      <c r="A25" s="13" t="s">
        <v>4</v>
      </c>
      <c r="B25" s="38">
        <v>30532</v>
      </c>
      <c r="C25" s="2">
        <v>30791</v>
      </c>
      <c r="D25" s="2">
        <v>23277</v>
      </c>
      <c r="E25" s="2">
        <v>17959</v>
      </c>
      <c r="F25" s="2">
        <v>15942</v>
      </c>
      <c r="G25" s="2">
        <v>16630</v>
      </c>
      <c r="H25" s="2">
        <v>9063</v>
      </c>
      <c r="I25" s="2">
        <v>7612</v>
      </c>
      <c r="J25" s="2">
        <v>7842</v>
      </c>
      <c r="K25" s="2">
        <v>5485</v>
      </c>
      <c r="L25" s="2">
        <v>4916</v>
      </c>
      <c r="M25" s="2">
        <v>4698</v>
      </c>
      <c r="N25" s="2">
        <v>4648</v>
      </c>
      <c r="O25" s="2">
        <v>3685</v>
      </c>
      <c r="P25" s="2">
        <v>7014</v>
      </c>
      <c r="Q25" s="2">
        <v>13946</v>
      </c>
      <c r="R25" s="2">
        <v>10283</v>
      </c>
      <c r="S25" s="2">
        <v>9942</v>
      </c>
      <c r="T25" s="2">
        <v>15588</v>
      </c>
      <c r="U25" s="33" t="s">
        <v>16</v>
      </c>
    </row>
    <row r="26" spans="1:21" ht="19.5" customHeight="1" x14ac:dyDescent="0.2">
      <c r="A26" s="12" t="s">
        <v>5</v>
      </c>
      <c r="B26" s="37">
        <f t="shared" ref="B26:P26" si="19">SUM(B27:B28)</f>
        <v>113</v>
      </c>
      <c r="C26" s="1">
        <f t="shared" si="19"/>
        <v>116</v>
      </c>
      <c r="D26" s="1">
        <f t="shared" si="19"/>
        <v>129</v>
      </c>
      <c r="E26" s="1">
        <f t="shared" si="19"/>
        <v>16</v>
      </c>
      <c r="F26" s="1">
        <f t="shared" si="19"/>
        <v>172</v>
      </c>
      <c r="G26" s="1">
        <f t="shared" si="19"/>
        <v>268</v>
      </c>
      <c r="H26" s="1">
        <f t="shared" si="19"/>
        <v>590</v>
      </c>
      <c r="I26" s="1">
        <f t="shared" si="19"/>
        <v>1034</v>
      </c>
      <c r="J26" s="1">
        <f t="shared" si="19"/>
        <v>846</v>
      </c>
      <c r="K26" s="1">
        <f t="shared" si="19"/>
        <v>1013</v>
      </c>
      <c r="L26" s="1">
        <f t="shared" si="19"/>
        <v>786</v>
      </c>
      <c r="M26" s="1">
        <f t="shared" si="19"/>
        <v>445</v>
      </c>
      <c r="N26" s="1">
        <f t="shared" si="19"/>
        <v>570</v>
      </c>
      <c r="O26" s="1">
        <f t="shared" si="19"/>
        <v>573</v>
      </c>
      <c r="P26" s="1">
        <f t="shared" si="19"/>
        <v>794</v>
      </c>
      <c r="Q26" s="1">
        <f t="shared" ref="Q26:R26" si="20">SUM(Q27:Q28)</f>
        <v>901</v>
      </c>
      <c r="R26" s="1">
        <f t="shared" si="20"/>
        <v>1047</v>
      </c>
      <c r="S26" s="1">
        <f t="shared" ref="S26:T26" si="21">SUM(S27:S28)</f>
        <v>1437</v>
      </c>
      <c r="T26" s="1">
        <f t="shared" si="21"/>
        <v>1474</v>
      </c>
      <c r="U26" s="32" t="s">
        <v>17</v>
      </c>
    </row>
    <row r="27" spans="1:21" ht="19.5" customHeight="1" x14ac:dyDescent="0.2">
      <c r="A27" s="13" t="s">
        <v>3</v>
      </c>
      <c r="B27" s="38">
        <v>5</v>
      </c>
      <c r="C27" s="2">
        <v>11</v>
      </c>
      <c r="D27" s="2">
        <v>7</v>
      </c>
      <c r="E27" s="2">
        <v>16</v>
      </c>
      <c r="F27" s="2">
        <v>26</v>
      </c>
      <c r="G27" s="2">
        <v>64</v>
      </c>
      <c r="H27" s="2">
        <v>312</v>
      </c>
      <c r="I27" s="2">
        <v>661</v>
      </c>
      <c r="J27" s="2">
        <v>567</v>
      </c>
      <c r="K27" s="2">
        <v>705</v>
      </c>
      <c r="L27" s="2">
        <v>547</v>
      </c>
      <c r="M27" s="2">
        <v>274</v>
      </c>
      <c r="N27" s="2">
        <v>319</v>
      </c>
      <c r="O27" s="2">
        <v>363</v>
      </c>
      <c r="P27" s="2">
        <v>524</v>
      </c>
      <c r="Q27" s="2">
        <v>553</v>
      </c>
      <c r="R27" s="2">
        <v>629</v>
      </c>
      <c r="S27" s="2">
        <v>1024</v>
      </c>
      <c r="T27" s="2">
        <v>1127</v>
      </c>
      <c r="U27" s="33" t="s">
        <v>15</v>
      </c>
    </row>
    <row r="28" spans="1:21" ht="19.5" customHeight="1" x14ac:dyDescent="0.2">
      <c r="A28" s="13" t="s">
        <v>4</v>
      </c>
      <c r="B28" s="38">
        <v>108</v>
      </c>
      <c r="C28" s="2">
        <v>105</v>
      </c>
      <c r="D28" s="2">
        <v>122</v>
      </c>
      <c r="E28" s="2"/>
      <c r="F28" s="2">
        <v>146</v>
      </c>
      <c r="G28" s="2">
        <v>204</v>
      </c>
      <c r="H28" s="2">
        <v>278</v>
      </c>
      <c r="I28" s="2">
        <v>373</v>
      </c>
      <c r="J28" s="2">
        <v>279</v>
      </c>
      <c r="K28" s="2">
        <v>308</v>
      </c>
      <c r="L28" s="2">
        <v>239</v>
      </c>
      <c r="M28" s="2">
        <v>171</v>
      </c>
      <c r="N28" s="2">
        <v>251</v>
      </c>
      <c r="O28" s="2">
        <v>210</v>
      </c>
      <c r="P28" s="2">
        <v>270</v>
      </c>
      <c r="Q28" s="2">
        <v>348</v>
      </c>
      <c r="R28" s="2">
        <v>418</v>
      </c>
      <c r="S28" s="2">
        <v>413</v>
      </c>
      <c r="T28" s="2">
        <v>347</v>
      </c>
      <c r="U28" s="33" t="s">
        <v>16</v>
      </c>
    </row>
    <row r="29" spans="1:21" ht="19.5" customHeight="1" x14ac:dyDescent="0.2">
      <c r="A29" s="12" t="s">
        <v>6</v>
      </c>
      <c r="B29" s="37">
        <f t="shared" ref="B29:P29" si="22">SUM(B30:B31)</f>
        <v>12934</v>
      </c>
      <c r="C29" s="1">
        <f t="shared" si="22"/>
        <v>12862</v>
      </c>
      <c r="D29" s="1">
        <f t="shared" si="22"/>
        <v>14045</v>
      </c>
      <c r="E29" s="1">
        <f t="shared" si="22"/>
        <v>14562</v>
      </c>
      <c r="F29" s="1">
        <f t="shared" si="22"/>
        <v>16008</v>
      </c>
      <c r="G29" s="1">
        <f t="shared" si="22"/>
        <v>14635</v>
      </c>
      <c r="H29" s="1">
        <f t="shared" si="22"/>
        <v>12108</v>
      </c>
      <c r="I29" s="1">
        <f t="shared" si="22"/>
        <v>17281</v>
      </c>
      <c r="J29" s="1">
        <f t="shared" si="22"/>
        <v>19728</v>
      </c>
      <c r="K29" s="1">
        <f t="shared" si="22"/>
        <v>15107</v>
      </c>
      <c r="L29" s="1">
        <f t="shared" si="22"/>
        <v>24559</v>
      </c>
      <c r="M29" s="1">
        <f t="shared" si="22"/>
        <v>23103</v>
      </c>
      <c r="N29" s="1">
        <f t="shared" si="22"/>
        <v>25348</v>
      </c>
      <c r="O29" s="1">
        <f t="shared" si="22"/>
        <v>24616</v>
      </c>
      <c r="P29" s="1">
        <f t="shared" si="22"/>
        <v>22641</v>
      </c>
      <c r="Q29" s="1">
        <f t="shared" ref="Q29:R29" si="23">SUM(Q30:Q31)</f>
        <v>22224</v>
      </c>
      <c r="R29" s="1">
        <f t="shared" si="23"/>
        <v>25475</v>
      </c>
      <c r="S29" s="1">
        <f t="shared" ref="S29:T29" si="24">SUM(S30:S31)</f>
        <v>26556</v>
      </c>
      <c r="T29" s="1">
        <f t="shared" si="24"/>
        <v>29141</v>
      </c>
      <c r="U29" s="32" t="s">
        <v>18</v>
      </c>
    </row>
    <row r="30" spans="1:21" ht="19.5" customHeight="1" x14ac:dyDescent="0.2">
      <c r="A30" s="13" t="s">
        <v>3</v>
      </c>
      <c r="B30" s="38">
        <v>1435</v>
      </c>
      <c r="C30" s="2">
        <v>1389</v>
      </c>
      <c r="D30" s="2">
        <v>1357</v>
      </c>
      <c r="E30" s="2">
        <v>1461</v>
      </c>
      <c r="F30" s="2">
        <v>1531</v>
      </c>
      <c r="G30" s="2">
        <v>1589</v>
      </c>
      <c r="H30" s="2">
        <v>1320</v>
      </c>
      <c r="I30" s="2">
        <v>1730</v>
      </c>
      <c r="J30" s="2">
        <v>2123</v>
      </c>
      <c r="K30" s="2">
        <v>2310</v>
      </c>
      <c r="L30" s="2">
        <v>1544</v>
      </c>
      <c r="M30" s="2">
        <v>1651</v>
      </c>
      <c r="N30" s="2">
        <v>2052</v>
      </c>
      <c r="O30" s="2">
        <v>1757</v>
      </c>
      <c r="P30" s="2">
        <v>1838</v>
      </c>
      <c r="Q30" s="2">
        <v>1929</v>
      </c>
      <c r="R30" s="2">
        <v>2238</v>
      </c>
      <c r="S30" s="2">
        <v>2282</v>
      </c>
      <c r="T30" s="2">
        <v>2875</v>
      </c>
      <c r="U30" s="33" t="s">
        <v>15</v>
      </c>
    </row>
    <row r="31" spans="1:21" ht="19.5" customHeight="1" x14ac:dyDescent="0.2">
      <c r="A31" s="13" t="s">
        <v>4</v>
      </c>
      <c r="B31" s="38">
        <v>11499</v>
      </c>
      <c r="C31" s="2">
        <v>11473</v>
      </c>
      <c r="D31" s="2">
        <v>12688</v>
      </c>
      <c r="E31" s="2">
        <v>13101</v>
      </c>
      <c r="F31" s="2">
        <v>14477</v>
      </c>
      <c r="G31" s="2">
        <v>13046</v>
      </c>
      <c r="H31" s="2">
        <v>10788</v>
      </c>
      <c r="I31" s="2">
        <v>15551</v>
      </c>
      <c r="J31" s="2">
        <v>17605</v>
      </c>
      <c r="K31" s="2">
        <v>12797</v>
      </c>
      <c r="L31" s="2">
        <v>23015</v>
      </c>
      <c r="M31" s="2">
        <v>21452</v>
      </c>
      <c r="N31" s="2">
        <v>23296</v>
      </c>
      <c r="O31" s="2">
        <v>22859</v>
      </c>
      <c r="P31" s="2">
        <v>20803</v>
      </c>
      <c r="Q31" s="2">
        <v>20295</v>
      </c>
      <c r="R31" s="2">
        <v>23237</v>
      </c>
      <c r="S31" s="2">
        <v>24274</v>
      </c>
      <c r="T31" s="2">
        <v>26266</v>
      </c>
      <c r="U31" s="33" t="s">
        <v>16</v>
      </c>
    </row>
    <row r="32" spans="1:21" ht="19.5" customHeight="1" x14ac:dyDescent="0.2">
      <c r="A32" s="12" t="s">
        <v>7</v>
      </c>
      <c r="B32" s="37">
        <f t="shared" ref="B32:P32" si="25">SUM(B33:B34)</f>
        <v>874</v>
      </c>
      <c r="C32" s="1">
        <f t="shared" si="25"/>
        <v>1230</v>
      </c>
      <c r="D32" s="1">
        <f t="shared" si="25"/>
        <v>1344</v>
      </c>
      <c r="E32" s="1">
        <f t="shared" si="25"/>
        <v>2457</v>
      </c>
      <c r="F32" s="1">
        <f t="shared" si="25"/>
        <v>5048</v>
      </c>
      <c r="G32" s="1">
        <f t="shared" si="25"/>
        <v>13058</v>
      </c>
      <c r="H32" s="1">
        <f t="shared" si="25"/>
        <v>17507</v>
      </c>
      <c r="I32" s="1">
        <f t="shared" si="25"/>
        <v>20328</v>
      </c>
      <c r="J32" s="1">
        <f t="shared" si="25"/>
        <v>25439</v>
      </c>
      <c r="K32" s="1">
        <f t="shared" si="25"/>
        <v>21649</v>
      </c>
      <c r="L32" s="1">
        <f t="shared" si="25"/>
        <v>23742</v>
      </c>
      <c r="M32" s="1">
        <f t="shared" si="25"/>
        <v>16860</v>
      </c>
      <c r="N32" s="1">
        <f t="shared" si="25"/>
        <v>20237</v>
      </c>
      <c r="O32" s="1">
        <f t="shared" si="25"/>
        <v>18673</v>
      </c>
      <c r="P32" s="1">
        <f t="shared" si="25"/>
        <v>15208</v>
      </c>
      <c r="Q32" s="1">
        <f t="shared" ref="Q32:R32" si="26">SUM(Q33:Q34)</f>
        <v>8761</v>
      </c>
      <c r="R32" s="1">
        <f t="shared" si="26"/>
        <v>9680</v>
      </c>
      <c r="S32" s="1">
        <f t="shared" ref="S32:T32" si="27">SUM(S33:S34)</f>
        <v>5866</v>
      </c>
      <c r="T32" s="1">
        <f t="shared" si="27"/>
        <v>6462</v>
      </c>
      <c r="U32" s="32" t="s">
        <v>19</v>
      </c>
    </row>
    <row r="33" spans="1:23" ht="19.5" customHeight="1" x14ac:dyDescent="0.2">
      <c r="A33" s="14" t="s">
        <v>8</v>
      </c>
      <c r="B33" s="38">
        <v>874</v>
      </c>
      <c r="C33" s="2">
        <v>1230</v>
      </c>
      <c r="D33" s="2">
        <v>1342</v>
      </c>
      <c r="E33" s="2">
        <v>2455</v>
      </c>
      <c r="F33" s="2">
        <v>5047</v>
      </c>
      <c r="G33" s="2">
        <v>13056</v>
      </c>
      <c r="H33" s="2">
        <v>17505</v>
      </c>
      <c r="I33" s="2">
        <v>20327</v>
      </c>
      <c r="J33" s="2">
        <v>25437</v>
      </c>
      <c r="K33" s="2">
        <v>21649</v>
      </c>
      <c r="L33" s="2">
        <v>23715</v>
      </c>
      <c r="M33" s="2">
        <v>16860</v>
      </c>
      <c r="N33" s="2">
        <v>20237</v>
      </c>
      <c r="O33" s="2">
        <v>18673</v>
      </c>
      <c r="P33" s="2">
        <v>15208</v>
      </c>
      <c r="Q33" s="2">
        <v>8761</v>
      </c>
      <c r="R33" s="2">
        <v>9680</v>
      </c>
      <c r="S33" s="2">
        <v>5866</v>
      </c>
      <c r="T33" s="2">
        <v>6462</v>
      </c>
      <c r="U33" s="33" t="s">
        <v>14</v>
      </c>
    </row>
    <row r="34" spans="1:23" ht="19.5" customHeight="1" x14ac:dyDescent="0.2">
      <c r="A34" s="14" t="s">
        <v>9</v>
      </c>
      <c r="B34" s="38">
        <f t="shared" ref="B34:P34" si="28">SUM(B35:B36)</f>
        <v>0</v>
      </c>
      <c r="C34" s="2">
        <f t="shared" si="28"/>
        <v>0</v>
      </c>
      <c r="D34" s="2">
        <f t="shared" si="28"/>
        <v>2</v>
      </c>
      <c r="E34" s="2">
        <f t="shared" si="28"/>
        <v>2</v>
      </c>
      <c r="F34" s="2">
        <f t="shared" si="28"/>
        <v>1</v>
      </c>
      <c r="G34" s="2">
        <f t="shared" si="28"/>
        <v>2</v>
      </c>
      <c r="H34" s="2">
        <f t="shared" si="28"/>
        <v>2</v>
      </c>
      <c r="I34" s="2">
        <f t="shared" si="28"/>
        <v>1</v>
      </c>
      <c r="J34" s="2">
        <f t="shared" si="28"/>
        <v>2</v>
      </c>
      <c r="K34" s="2">
        <f t="shared" si="28"/>
        <v>0</v>
      </c>
      <c r="L34" s="2">
        <f t="shared" si="28"/>
        <v>27</v>
      </c>
      <c r="M34" s="2">
        <f t="shared" si="28"/>
        <v>0</v>
      </c>
      <c r="N34" s="2">
        <f t="shared" si="28"/>
        <v>0</v>
      </c>
      <c r="O34" s="2">
        <f t="shared" si="28"/>
        <v>0</v>
      </c>
      <c r="P34" s="2">
        <f t="shared" si="28"/>
        <v>0</v>
      </c>
      <c r="Q34" s="2">
        <f t="shared" ref="Q34:R34" si="29">SUM(Q35:Q36)</f>
        <v>0</v>
      </c>
      <c r="R34" s="2">
        <f t="shared" si="29"/>
        <v>0</v>
      </c>
      <c r="S34" s="2">
        <f t="shared" ref="S34:T34" si="30">SUM(S35:S36)</f>
        <v>0</v>
      </c>
      <c r="T34" s="2">
        <f t="shared" si="30"/>
        <v>0</v>
      </c>
      <c r="U34" s="33" t="s">
        <v>20</v>
      </c>
    </row>
    <row r="35" spans="1:23" ht="19.5" customHeight="1" x14ac:dyDescent="0.2">
      <c r="A35" s="13" t="s">
        <v>3</v>
      </c>
      <c r="B35" s="38">
        <v>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33" t="s">
        <v>15</v>
      </c>
    </row>
    <row r="36" spans="1:23" ht="19.5" customHeight="1" thickBot="1" x14ac:dyDescent="0.25">
      <c r="A36" s="15" t="s">
        <v>4</v>
      </c>
      <c r="B36" s="39">
        <v>0</v>
      </c>
      <c r="C36" s="40">
        <v>0</v>
      </c>
      <c r="D36" s="40">
        <v>2</v>
      </c>
      <c r="E36" s="40">
        <v>2</v>
      </c>
      <c r="F36" s="40">
        <v>1</v>
      </c>
      <c r="G36" s="40">
        <v>2</v>
      </c>
      <c r="H36" s="40">
        <v>2</v>
      </c>
      <c r="I36" s="40">
        <v>1</v>
      </c>
      <c r="J36" s="40">
        <v>2</v>
      </c>
      <c r="K36" s="40">
        <v>0</v>
      </c>
      <c r="L36" s="40">
        <v>27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34" t="s">
        <v>16</v>
      </c>
    </row>
    <row r="37" spans="1:23" ht="15" customHeight="1" x14ac:dyDescent="0.2">
      <c r="A37" s="27"/>
      <c r="U37" s="4"/>
    </row>
    <row r="38" spans="1:23" ht="15" customHeight="1" thickBot="1" x14ac:dyDescent="0.25">
      <c r="A38" s="28"/>
      <c r="U38" s="42"/>
    </row>
    <row r="39" spans="1:23" ht="13.5" thickBot="1" x14ac:dyDescent="0.25">
      <c r="A39" s="41"/>
      <c r="B39" s="22">
        <v>2004</v>
      </c>
      <c r="C39" s="22">
        <v>2005</v>
      </c>
      <c r="D39" s="22">
        <v>2006</v>
      </c>
      <c r="E39" s="22">
        <v>2007</v>
      </c>
      <c r="F39" s="22">
        <v>2008</v>
      </c>
      <c r="G39" s="22">
        <v>2009</v>
      </c>
      <c r="H39" s="22">
        <v>2010</v>
      </c>
      <c r="I39" s="22">
        <v>2011</v>
      </c>
      <c r="J39" s="22">
        <v>2012</v>
      </c>
      <c r="K39" s="22">
        <v>2013</v>
      </c>
      <c r="L39" s="22">
        <v>2014</v>
      </c>
      <c r="M39" s="22">
        <v>2015</v>
      </c>
      <c r="N39" s="22">
        <v>2016</v>
      </c>
      <c r="O39" s="22">
        <v>2017</v>
      </c>
      <c r="P39" s="43">
        <v>2018</v>
      </c>
      <c r="Q39" s="43">
        <v>2019</v>
      </c>
      <c r="R39" s="43">
        <v>2020</v>
      </c>
      <c r="S39" s="43">
        <v>2021</v>
      </c>
      <c r="T39" s="43">
        <v>2022</v>
      </c>
      <c r="U39" s="23"/>
      <c r="W39" s="49"/>
    </row>
    <row r="40" spans="1:23" ht="16.5" thickBot="1" x14ac:dyDescent="0.3">
      <c r="A40" s="11" t="s">
        <v>0</v>
      </c>
      <c r="B40" s="17">
        <f t="shared" ref="B40:Q40" si="31">SUM(B42,B52,B58,B68)</f>
        <v>453691</v>
      </c>
      <c r="C40" s="17">
        <f t="shared" si="31"/>
        <v>445985</v>
      </c>
      <c r="D40" s="17">
        <f t="shared" si="31"/>
        <v>451331</v>
      </c>
      <c r="E40" s="17">
        <f t="shared" si="31"/>
        <v>476771</v>
      </c>
      <c r="F40" s="17">
        <f t="shared" si="31"/>
        <v>450128</v>
      </c>
      <c r="G40" s="17">
        <f t="shared" si="31"/>
        <v>356528</v>
      </c>
      <c r="H40" s="17">
        <f t="shared" si="31"/>
        <v>245640</v>
      </c>
      <c r="I40" s="17">
        <f t="shared" si="31"/>
        <v>174126</v>
      </c>
      <c r="J40" s="17">
        <f t="shared" si="31"/>
        <v>111362</v>
      </c>
      <c r="K40" s="17">
        <f t="shared" si="31"/>
        <v>109372</v>
      </c>
      <c r="L40" s="17">
        <f t="shared" si="31"/>
        <v>135937</v>
      </c>
      <c r="M40" s="17">
        <f t="shared" si="31"/>
        <v>152775</v>
      </c>
      <c r="N40" s="17">
        <f t="shared" si="31"/>
        <v>173015</v>
      </c>
      <c r="O40" s="17">
        <f t="shared" si="31"/>
        <v>187357</v>
      </c>
      <c r="P40" s="17">
        <f t="shared" si="31"/>
        <v>227653</v>
      </c>
      <c r="Q40" s="17">
        <f t="shared" si="31"/>
        <v>256698</v>
      </c>
      <c r="R40" s="17">
        <f t="shared" ref="R40:S40" si="32">SUM(R42,R52,R58,R68)</f>
        <v>201143</v>
      </c>
      <c r="S40" s="17">
        <f t="shared" si="32"/>
        <v>247364</v>
      </c>
      <c r="T40" s="17">
        <f t="shared" ref="T40" si="33">SUM(T42,T52,T58,T68)</f>
        <v>265026</v>
      </c>
      <c r="U40" s="16" t="s">
        <v>11</v>
      </c>
    </row>
    <row r="41" spans="1:23" ht="16.5" thickBot="1" x14ac:dyDescent="0.3">
      <c r="A41" s="25" t="s">
        <v>22</v>
      </c>
      <c r="B41" s="54" t="s">
        <v>25</v>
      </c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2"/>
      <c r="R41" s="52"/>
      <c r="S41" s="52"/>
      <c r="T41" s="52"/>
      <c r="U41" s="26" t="s">
        <v>12</v>
      </c>
    </row>
    <row r="42" spans="1:23" ht="19.5" customHeight="1" x14ac:dyDescent="0.2">
      <c r="A42" s="44" t="s">
        <v>1</v>
      </c>
      <c r="B42" s="1">
        <f t="shared" ref="B42:K42" si="34">SUM(B43,B46,B49)</f>
        <v>314778</v>
      </c>
      <c r="C42" s="1">
        <f t="shared" si="34"/>
        <v>294460</v>
      </c>
      <c r="D42" s="1">
        <f t="shared" si="34"/>
        <v>293819</v>
      </c>
      <c r="E42" s="1">
        <f t="shared" si="34"/>
        <v>306746</v>
      </c>
      <c r="F42" s="1">
        <f t="shared" si="34"/>
        <v>292415</v>
      </c>
      <c r="G42" s="1">
        <f t="shared" si="34"/>
        <v>237574</v>
      </c>
      <c r="H42" s="1">
        <f t="shared" si="34"/>
        <v>153053</v>
      </c>
      <c r="I42" s="1">
        <f t="shared" si="34"/>
        <v>104495</v>
      </c>
      <c r="J42" s="1">
        <f t="shared" si="34"/>
        <v>62300</v>
      </c>
      <c r="K42" s="1">
        <f t="shared" si="34"/>
        <v>62454</v>
      </c>
      <c r="L42" s="1">
        <v>76132</v>
      </c>
      <c r="M42" s="1">
        <f t="shared" ref="M42:R42" si="35">SUM(M49,M46,M43)</f>
        <v>81471</v>
      </c>
      <c r="N42" s="1">
        <f t="shared" si="35"/>
        <v>84899</v>
      </c>
      <c r="O42" s="1">
        <f t="shared" si="35"/>
        <v>95171</v>
      </c>
      <c r="P42" s="1">
        <f t="shared" si="35"/>
        <v>110769</v>
      </c>
      <c r="Q42" s="1">
        <f t="shared" si="35"/>
        <v>122638</v>
      </c>
      <c r="R42" s="1">
        <f t="shared" si="35"/>
        <v>87194</v>
      </c>
      <c r="S42" s="1">
        <f t="shared" ref="S42:T42" si="36">SUM(S49,S46,S43)</f>
        <v>111356</v>
      </c>
      <c r="T42" s="1">
        <f t="shared" si="36"/>
        <v>115661</v>
      </c>
      <c r="U42" s="31" t="s">
        <v>13</v>
      </c>
    </row>
    <row r="43" spans="1:23" ht="19.5" customHeight="1" x14ac:dyDescent="0.2">
      <c r="A43" s="45" t="s">
        <v>2</v>
      </c>
      <c r="B43" s="1">
        <f t="shared" ref="B43:K43" si="37">SUM(B44:B45)</f>
        <v>288483</v>
      </c>
      <c r="C43" s="1">
        <f t="shared" si="37"/>
        <v>268984</v>
      </c>
      <c r="D43" s="1">
        <f t="shared" si="37"/>
        <v>267480</v>
      </c>
      <c r="E43" s="1">
        <f t="shared" si="37"/>
        <v>279723</v>
      </c>
      <c r="F43" s="1">
        <f t="shared" si="37"/>
        <v>266887</v>
      </c>
      <c r="G43" s="1">
        <f t="shared" si="37"/>
        <v>220192</v>
      </c>
      <c r="H43" s="1">
        <f t="shared" si="37"/>
        <v>140722</v>
      </c>
      <c r="I43" s="1">
        <f t="shared" si="37"/>
        <v>97539</v>
      </c>
      <c r="J43" s="1">
        <f t="shared" si="37"/>
        <v>58299</v>
      </c>
      <c r="K43" s="1">
        <f t="shared" si="37"/>
        <v>58659</v>
      </c>
      <c r="L43" s="1">
        <v>70810</v>
      </c>
      <c r="M43" s="1">
        <f t="shared" ref="M43:R43" si="38">SUM(M44:M45)</f>
        <v>75497</v>
      </c>
      <c r="N43" s="1">
        <f t="shared" si="38"/>
        <v>78790</v>
      </c>
      <c r="O43" s="1">
        <f t="shared" si="38"/>
        <v>88001</v>
      </c>
      <c r="P43" s="1">
        <f t="shared" si="38"/>
        <v>103322</v>
      </c>
      <c r="Q43" s="1">
        <f t="shared" si="38"/>
        <v>114007</v>
      </c>
      <c r="R43" s="1">
        <f t="shared" si="38"/>
        <v>79597</v>
      </c>
      <c r="S43" s="1">
        <f t="shared" ref="S43:T43" si="39">SUM(S44:S45)</f>
        <v>100274</v>
      </c>
      <c r="T43" s="1">
        <f t="shared" si="39"/>
        <v>105219</v>
      </c>
      <c r="U43" s="32" t="s">
        <v>14</v>
      </c>
    </row>
    <row r="44" spans="1:23" ht="19.5" customHeight="1" x14ac:dyDescent="0.2">
      <c r="A44" s="46" t="s">
        <v>3</v>
      </c>
      <c r="B44" s="2">
        <v>6642</v>
      </c>
      <c r="C44" s="2">
        <v>1301</v>
      </c>
      <c r="D44" s="2">
        <v>1588</v>
      </c>
      <c r="E44" s="2">
        <v>1701</v>
      </c>
      <c r="F44" s="2">
        <v>1636</v>
      </c>
      <c r="G44" s="2">
        <v>1416</v>
      </c>
      <c r="H44" s="2">
        <v>1208</v>
      </c>
      <c r="I44" s="2">
        <v>623</v>
      </c>
      <c r="J44" s="2">
        <v>482</v>
      </c>
      <c r="K44" s="2">
        <v>494</v>
      </c>
      <c r="L44" s="2">
        <v>622</v>
      </c>
      <c r="M44" s="2">
        <v>512</v>
      </c>
      <c r="N44" s="2">
        <v>458</v>
      </c>
      <c r="O44" s="2">
        <v>513</v>
      </c>
      <c r="P44" s="2">
        <v>496</v>
      </c>
      <c r="Q44" s="2">
        <v>399</v>
      </c>
      <c r="R44" s="2">
        <v>272</v>
      </c>
      <c r="S44" s="2">
        <v>347</v>
      </c>
      <c r="T44" s="2">
        <v>394</v>
      </c>
      <c r="U44" s="33" t="s">
        <v>15</v>
      </c>
    </row>
    <row r="45" spans="1:23" ht="19.5" customHeight="1" x14ac:dyDescent="0.2">
      <c r="A45" s="46" t="s">
        <v>4</v>
      </c>
      <c r="B45" s="2">
        <v>281841</v>
      </c>
      <c r="C45" s="2">
        <v>267683</v>
      </c>
      <c r="D45" s="2">
        <v>265892</v>
      </c>
      <c r="E45" s="2">
        <v>278022</v>
      </c>
      <c r="F45" s="2">
        <v>265251</v>
      </c>
      <c r="G45" s="2">
        <v>218776</v>
      </c>
      <c r="H45" s="2">
        <v>139514</v>
      </c>
      <c r="I45" s="2">
        <v>96916</v>
      </c>
      <c r="J45" s="2">
        <v>57817</v>
      </c>
      <c r="K45" s="2">
        <v>58165</v>
      </c>
      <c r="L45" s="2">
        <v>70188</v>
      </c>
      <c r="M45" s="2">
        <v>74985</v>
      </c>
      <c r="N45" s="2">
        <v>78332</v>
      </c>
      <c r="O45" s="2">
        <v>87488</v>
      </c>
      <c r="P45" s="2">
        <v>102826</v>
      </c>
      <c r="Q45" s="2">
        <v>113608</v>
      </c>
      <c r="R45" s="2">
        <v>79325</v>
      </c>
      <c r="S45" s="2">
        <v>99927</v>
      </c>
      <c r="T45" s="2">
        <v>104825</v>
      </c>
      <c r="U45" s="33" t="s">
        <v>16</v>
      </c>
    </row>
    <row r="46" spans="1:23" ht="19.5" customHeight="1" x14ac:dyDescent="0.2">
      <c r="A46" s="45" t="s">
        <v>5</v>
      </c>
      <c r="B46" s="1">
        <f t="shared" ref="B46:K46" si="40">SUM(B47:B48)</f>
        <v>1509</v>
      </c>
      <c r="C46" s="1">
        <f t="shared" si="40"/>
        <v>659</v>
      </c>
      <c r="D46" s="1">
        <f t="shared" si="40"/>
        <v>472</v>
      </c>
      <c r="E46" s="1">
        <f t="shared" si="40"/>
        <v>626</v>
      </c>
      <c r="F46" s="1">
        <f t="shared" si="40"/>
        <v>574</v>
      </c>
      <c r="G46" s="1">
        <f t="shared" si="40"/>
        <v>987</v>
      </c>
      <c r="H46" s="1">
        <f t="shared" si="40"/>
        <v>403</v>
      </c>
      <c r="I46" s="1">
        <f t="shared" si="40"/>
        <v>80</v>
      </c>
      <c r="J46" s="1">
        <f t="shared" si="40"/>
        <v>111</v>
      </c>
      <c r="K46" s="1">
        <f t="shared" si="40"/>
        <v>97</v>
      </c>
      <c r="L46" s="1">
        <v>168</v>
      </c>
      <c r="M46" s="1">
        <f t="shared" ref="M46:R46" si="41">SUM(M47:M48)</f>
        <v>123</v>
      </c>
      <c r="N46" s="1">
        <f t="shared" si="41"/>
        <v>191</v>
      </c>
      <c r="O46" s="1">
        <f t="shared" si="41"/>
        <v>176</v>
      </c>
      <c r="P46" s="1">
        <f t="shared" si="41"/>
        <v>238</v>
      </c>
      <c r="Q46" s="1">
        <f t="shared" si="41"/>
        <v>361</v>
      </c>
      <c r="R46" s="1">
        <f t="shared" si="41"/>
        <v>289</v>
      </c>
      <c r="S46" s="1">
        <f t="shared" ref="S46:T46" si="42">SUM(S47:S48)</f>
        <v>446</v>
      </c>
      <c r="T46" s="1">
        <f t="shared" si="42"/>
        <v>261</v>
      </c>
      <c r="U46" s="32" t="s">
        <v>17</v>
      </c>
    </row>
    <row r="47" spans="1:23" ht="19.5" customHeight="1" x14ac:dyDescent="0.2">
      <c r="A47" s="46" t="s">
        <v>3</v>
      </c>
      <c r="B47" s="2">
        <v>1355</v>
      </c>
      <c r="C47" s="2">
        <v>547</v>
      </c>
      <c r="D47" s="2">
        <v>357</v>
      </c>
      <c r="E47" s="2">
        <v>514</v>
      </c>
      <c r="F47" s="2">
        <v>429</v>
      </c>
      <c r="G47" s="2">
        <v>843</v>
      </c>
      <c r="H47" s="2">
        <v>317</v>
      </c>
      <c r="I47" s="2">
        <v>55</v>
      </c>
      <c r="J47" s="2">
        <v>95</v>
      </c>
      <c r="K47" s="2">
        <v>69</v>
      </c>
      <c r="L47" s="2">
        <v>143</v>
      </c>
      <c r="M47" s="2">
        <v>91</v>
      </c>
      <c r="N47" s="2">
        <v>158</v>
      </c>
      <c r="O47" s="2">
        <v>123</v>
      </c>
      <c r="P47" s="2">
        <v>200</v>
      </c>
      <c r="Q47" s="2">
        <v>249</v>
      </c>
      <c r="R47" s="2">
        <v>215</v>
      </c>
      <c r="S47" s="2">
        <v>328</v>
      </c>
      <c r="T47" s="2">
        <v>190</v>
      </c>
      <c r="U47" s="33" t="s">
        <v>15</v>
      </c>
    </row>
    <row r="48" spans="1:23" ht="19.5" customHeight="1" x14ac:dyDescent="0.2">
      <c r="A48" s="46" t="s">
        <v>4</v>
      </c>
      <c r="B48" s="2">
        <v>154</v>
      </c>
      <c r="C48" s="2">
        <v>112</v>
      </c>
      <c r="D48" s="2">
        <v>115</v>
      </c>
      <c r="E48" s="2">
        <v>112</v>
      </c>
      <c r="F48" s="2">
        <v>145</v>
      </c>
      <c r="G48" s="2">
        <v>144</v>
      </c>
      <c r="H48" s="2">
        <v>86</v>
      </c>
      <c r="I48" s="2">
        <v>25</v>
      </c>
      <c r="J48" s="2">
        <v>16</v>
      </c>
      <c r="K48" s="2">
        <v>28</v>
      </c>
      <c r="L48" s="2">
        <v>25</v>
      </c>
      <c r="M48" s="2">
        <v>32</v>
      </c>
      <c r="N48" s="2">
        <v>33</v>
      </c>
      <c r="O48" s="2">
        <v>53</v>
      </c>
      <c r="P48" s="2">
        <v>38</v>
      </c>
      <c r="Q48" s="2">
        <v>112</v>
      </c>
      <c r="R48" s="2">
        <v>74</v>
      </c>
      <c r="S48" s="2">
        <v>118</v>
      </c>
      <c r="T48" s="2">
        <v>71</v>
      </c>
      <c r="U48" s="33" t="s">
        <v>16</v>
      </c>
    </row>
    <row r="49" spans="1:21" ht="19.5" customHeight="1" x14ac:dyDescent="0.2">
      <c r="A49" s="45" t="s">
        <v>6</v>
      </c>
      <c r="B49" s="1">
        <f t="shared" ref="B49:K49" si="43">SUM(B50:B51)</f>
        <v>24786</v>
      </c>
      <c r="C49" s="1">
        <f t="shared" si="43"/>
        <v>24817</v>
      </c>
      <c r="D49" s="1">
        <f t="shared" si="43"/>
        <v>25867</v>
      </c>
      <c r="E49" s="1">
        <f t="shared" si="43"/>
        <v>26397</v>
      </c>
      <c r="F49" s="1">
        <f t="shared" si="43"/>
        <v>24954</v>
      </c>
      <c r="G49" s="1">
        <f t="shared" si="43"/>
        <v>16395</v>
      </c>
      <c r="H49" s="1">
        <f t="shared" si="43"/>
        <v>11928</v>
      </c>
      <c r="I49" s="1">
        <f t="shared" si="43"/>
        <v>6876</v>
      </c>
      <c r="J49" s="1">
        <f t="shared" si="43"/>
        <v>3890</v>
      </c>
      <c r="K49" s="1">
        <f t="shared" si="43"/>
        <v>3698</v>
      </c>
      <c r="L49" s="1">
        <v>5154</v>
      </c>
      <c r="M49" s="1">
        <f t="shared" ref="M49:R49" si="44">SUM(M50:M51)</f>
        <v>5851</v>
      </c>
      <c r="N49" s="1">
        <f t="shared" si="44"/>
        <v>5918</v>
      </c>
      <c r="O49" s="1">
        <f t="shared" si="44"/>
        <v>6994</v>
      </c>
      <c r="P49" s="1">
        <f t="shared" si="44"/>
        <v>7209</v>
      </c>
      <c r="Q49" s="1">
        <f t="shared" si="44"/>
        <v>8270</v>
      </c>
      <c r="R49" s="1">
        <f t="shared" si="44"/>
        <v>7308</v>
      </c>
      <c r="S49" s="1">
        <f t="shared" ref="S49:T49" si="45">SUM(S50:S51)</f>
        <v>10636</v>
      </c>
      <c r="T49" s="1">
        <f t="shared" si="45"/>
        <v>10181</v>
      </c>
      <c r="U49" s="32" t="s">
        <v>18</v>
      </c>
    </row>
    <row r="50" spans="1:21" ht="19.5" customHeight="1" x14ac:dyDescent="0.2">
      <c r="A50" s="46" t="s">
        <v>3</v>
      </c>
      <c r="B50" s="2">
        <v>560</v>
      </c>
      <c r="C50" s="2">
        <v>556</v>
      </c>
      <c r="D50" s="2">
        <v>479</v>
      </c>
      <c r="E50" s="2">
        <v>601</v>
      </c>
      <c r="F50" s="2">
        <v>606</v>
      </c>
      <c r="G50" s="2">
        <v>372</v>
      </c>
      <c r="H50" s="2">
        <v>230</v>
      </c>
      <c r="I50" s="2">
        <v>97</v>
      </c>
      <c r="J50" s="2">
        <v>54</v>
      </c>
      <c r="K50" s="2">
        <v>47</v>
      </c>
      <c r="L50" s="2">
        <v>86</v>
      </c>
      <c r="M50" s="2">
        <v>72</v>
      </c>
      <c r="N50" s="2">
        <v>62</v>
      </c>
      <c r="O50" s="2">
        <v>106</v>
      </c>
      <c r="P50" s="2">
        <v>92</v>
      </c>
      <c r="Q50" s="2">
        <v>88</v>
      </c>
      <c r="R50" s="2">
        <v>74</v>
      </c>
      <c r="S50" s="2">
        <v>111</v>
      </c>
      <c r="T50" s="2">
        <v>142</v>
      </c>
      <c r="U50" s="33" t="s">
        <v>15</v>
      </c>
    </row>
    <row r="51" spans="1:21" ht="19.5" customHeight="1" x14ac:dyDescent="0.2">
      <c r="A51" s="46" t="s">
        <v>4</v>
      </c>
      <c r="B51" s="2">
        <v>24226</v>
      </c>
      <c r="C51" s="2">
        <v>24261</v>
      </c>
      <c r="D51" s="2">
        <v>25388</v>
      </c>
      <c r="E51" s="2">
        <v>25796</v>
      </c>
      <c r="F51" s="2">
        <v>24348</v>
      </c>
      <c r="G51" s="2">
        <v>16023</v>
      </c>
      <c r="H51" s="2">
        <v>11698</v>
      </c>
      <c r="I51" s="2">
        <v>6779</v>
      </c>
      <c r="J51" s="2">
        <v>3836</v>
      </c>
      <c r="K51" s="2">
        <v>3651</v>
      </c>
      <c r="L51" s="2">
        <v>5068</v>
      </c>
      <c r="M51" s="2">
        <v>5779</v>
      </c>
      <c r="N51" s="2">
        <v>5856</v>
      </c>
      <c r="O51" s="2">
        <v>6888</v>
      </c>
      <c r="P51" s="2">
        <v>7117</v>
      </c>
      <c r="Q51" s="2">
        <v>8182</v>
      </c>
      <c r="R51" s="2">
        <v>7234</v>
      </c>
      <c r="S51" s="2">
        <v>10525</v>
      </c>
      <c r="T51" s="2">
        <v>10039</v>
      </c>
      <c r="U51" s="33" t="s">
        <v>16</v>
      </c>
    </row>
    <row r="52" spans="1:21" ht="19.5" customHeight="1" x14ac:dyDescent="0.2">
      <c r="A52" s="45" t="s">
        <v>7</v>
      </c>
      <c r="B52" s="1">
        <f t="shared" ref="B52:K52" si="46">SUM(B53:B54)</f>
        <v>73738</v>
      </c>
      <c r="C52" s="1">
        <f t="shared" si="46"/>
        <v>85264</v>
      </c>
      <c r="D52" s="1">
        <f t="shared" si="46"/>
        <v>88070</v>
      </c>
      <c r="E52" s="1">
        <f t="shared" si="46"/>
        <v>100215</v>
      </c>
      <c r="F52" s="1">
        <f t="shared" si="46"/>
        <v>99847</v>
      </c>
      <c r="G52" s="1">
        <f t="shared" si="46"/>
        <v>70974</v>
      </c>
      <c r="H52" s="1">
        <f t="shared" si="46"/>
        <v>60210</v>
      </c>
      <c r="I52" s="1">
        <f t="shared" si="46"/>
        <v>46555</v>
      </c>
      <c r="J52" s="1">
        <f t="shared" si="46"/>
        <v>32691</v>
      </c>
      <c r="K52" s="1">
        <f t="shared" si="46"/>
        <v>29498</v>
      </c>
      <c r="L52" s="1">
        <v>31922</v>
      </c>
      <c r="M52" s="1">
        <f t="shared" ref="M52:R52" si="47">SUM(M53:M54)</f>
        <v>34485</v>
      </c>
      <c r="N52" s="1">
        <f t="shared" si="47"/>
        <v>41486</v>
      </c>
      <c r="O52" s="1">
        <f t="shared" si="47"/>
        <v>28852</v>
      </c>
      <c r="P52" s="1">
        <f t="shared" si="47"/>
        <v>33377</v>
      </c>
      <c r="Q52" s="1">
        <f t="shared" si="47"/>
        <v>38109</v>
      </c>
      <c r="R52" s="1">
        <f t="shared" si="47"/>
        <v>35464</v>
      </c>
      <c r="S52" s="1">
        <f t="shared" ref="S52:T52" si="48">SUM(S53:S54)</f>
        <v>44437</v>
      </c>
      <c r="T52" s="1">
        <f t="shared" si="48"/>
        <v>55662</v>
      </c>
      <c r="U52" s="32" t="s">
        <v>19</v>
      </c>
    </row>
    <row r="53" spans="1:21" ht="19.5" customHeight="1" x14ac:dyDescent="0.2">
      <c r="A53" s="47" t="s">
        <v>8</v>
      </c>
      <c r="B53" s="2">
        <v>73738</v>
      </c>
      <c r="C53" s="2">
        <v>85264</v>
      </c>
      <c r="D53" s="2">
        <v>88039</v>
      </c>
      <c r="E53" s="2">
        <v>100175</v>
      </c>
      <c r="F53" s="2">
        <v>99815</v>
      </c>
      <c r="G53" s="2">
        <v>70942</v>
      </c>
      <c r="H53" s="2">
        <v>60193</v>
      </c>
      <c r="I53" s="2">
        <v>46548</v>
      </c>
      <c r="J53" s="2">
        <v>32682</v>
      </c>
      <c r="K53" s="2">
        <v>29492</v>
      </c>
      <c r="L53" s="2">
        <v>31921</v>
      </c>
      <c r="M53" s="2">
        <v>34480</v>
      </c>
      <c r="N53" s="2">
        <v>41479</v>
      </c>
      <c r="O53" s="2">
        <v>28846</v>
      </c>
      <c r="P53" s="2">
        <v>33364</v>
      </c>
      <c r="Q53" s="2">
        <v>38093</v>
      </c>
      <c r="R53" s="2">
        <v>35446</v>
      </c>
      <c r="S53" s="2">
        <v>44406</v>
      </c>
      <c r="T53" s="2">
        <v>55613</v>
      </c>
      <c r="U53" s="33" t="s">
        <v>14</v>
      </c>
    </row>
    <row r="54" spans="1:21" ht="19.5" customHeight="1" x14ac:dyDescent="0.2">
      <c r="A54" s="47" t="s">
        <v>9</v>
      </c>
      <c r="B54" s="2">
        <f t="shared" ref="B54:J54" si="49">SUM(B55:B56)</f>
        <v>0</v>
      </c>
      <c r="C54" s="2">
        <f t="shared" si="49"/>
        <v>0</v>
      </c>
      <c r="D54" s="2">
        <f t="shared" si="49"/>
        <v>31</v>
      </c>
      <c r="E54" s="2">
        <f t="shared" si="49"/>
        <v>40</v>
      </c>
      <c r="F54" s="2">
        <f t="shared" si="49"/>
        <v>32</v>
      </c>
      <c r="G54" s="2">
        <f t="shared" si="49"/>
        <v>32</v>
      </c>
      <c r="H54" s="2">
        <f t="shared" si="49"/>
        <v>17</v>
      </c>
      <c r="I54" s="2">
        <f t="shared" si="49"/>
        <v>7</v>
      </c>
      <c r="J54" s="2">
        <f t="shared" si="49"/>
        <v>9</v>
      </c>
      <c r="K54" s="2">
        <v>6</v>
      </c>
      <c r="L54" s="2">
        <v>1</v>
      </c>
      <c r="M54" s="2">
        <f t="shared" ref="M54:R54" si="50">SUM(M55:M56)</f>
        <v>5</v>
      </c>
      <c r="N54" s="2">
        <f t="shared" si="50"/>
        <v>7</v>
      </c>
      <c r="O54" s="2">
        <f t="shared" si="50"/>
        <v>6</v>
      </c>
      <c r="P54" s="2">
        <f t="shared" si="50"/>
        <v>13</v>
      </c>
      <c r="Q54" s="2">
        <f t="shared" si="50"/>
        <v>16</v>
      </c>
      <c r="R54" s="2">
        <f t="shared" si="50"/>
        <v>18</v>
      </c>
      <c r="S54" s="2">
        <f t="shared" ref="S54:T54" si="51">SUM(S55:S56)</f>
        <v>31</v>
      </c>
      <c r="T54" s="2">
        <f t="shared" si="51"/>
        <v>49</v>
      </c>
      <c r="U54" s="33" t="s">
        <v>20</v>
      </c>
    </row>
    <row r="55" spans="1:21" ht="19.5" customHeight="1" x14ac:dyDescent="0.2">
      <c r="A55" s="46" t="s">
        <v>3</v>
      </c>
      <c r="B55" s="2">
        <v>0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0</v>
      </c>
      <c r="S55" s="2">
        <v>0</v>
      </c>
      <c r="T55" s="2">
        <v>0</v>
      </c>
      <c r="U55" s="33" t="s">
        <v>15</v>
      </c>
    </row>
    <row r="56" spans="1:21" ht="19.5" customHeight="1" thickBot="1" x14ac:dyDescent="0.25">
      <c r="A56" s="48" t="s">
        <v>4</v>
      </c>
      <c r="B56" s="2">
        <v>0</v>
      </c>
      <c r="C56" s="2">
        <v>0</v>
      </c>
      <c r="D56" s="2">
        <v>31</v>
      </c>
      <c r="E56" s="2">
        <v>40</v>
      </c>
      <c r="F56" s="2">
        <v>32</v>
      </c>
      <c r="G56" s="2">
        <v>32</v>
      </c>
      <c r="H56" s="2">
        <v>17</v>
      </c>
      <c r="I56" s="2">
        <v>7</v>
      </c>
      <c r="J56" s="2">
        <v>9</v>
      </c>
      <c r="K56" s="2">
        <v>6</v>
      </c>
      <c r="L56" s="2">
        <v>1</v>
      </c>
      <c r="M56" s="2">
        <v>5</v>
      </c>
      <c r="N56" s="2">
        <v>7</v>
      </c>
      <c r="O56" s="2">
        <v>6</v>
      </c>
      <c r="P56" s="2">
        <v>13</v>
      </c>
      <c r="Q56" s="2">
        <v>16</v>
      </c>
      <c r="R56" s="2">
        <v>18</v>
      </c>
      <c r="S56" s="2">
        <v>31</v>
      </c>
      <c r="T56" s="2">
        <v>49</v>
      </c>
      <c r="U56" s="34" t="s">
        <v>16</v>
      </c>
    </row>
    <row r="57" spans="1:21" ht="19.5" customHeight="1" thickBot="1" x14ac:dyDescent="0.3">
      <c r="A57" s="24" t="s">
        <v>10</v>
      </c>
      <c r="B57" s="54" t="s">
        <v>25</v>
      </c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2"/>
      <c r="R57" s="52"/>
      <c r="S57" s="52"/>
      <c r="T57" s="52"/>
      <c r="U57" s="53" t="s">
        <v>21</v>
      </c>
    </row>
    <row r="58" spans="1:21" ht="19.5" customHeight="1" x14ac:dyDescent="0.2">
      <c r="A58" s="44" t="s">
        <v>1</v>
      </c>
      <c r="B58" s="35">
        <f t="shared" ref="B58:K58" si="52">SUM(B59,B62,B65)</f>
        <v>59278</v>
      </c>
      <c r="C58" s="36">
        <f t="shared" si="52"/>
        <v>61399</v>
      </c>
      <c r="D58" s="36">
        <f t="shared" si="52"/>
        <v>65329</v>
      </c>
      <c r="E58" s="36">
        <f t="shared" si="52"/>
        <v>66146</v>
      </c>
      <c r="F58" s="36">
        <f t="shared" si="52"/>
        <v>54939</v>
      </c>
      <c r="G58" s="36">
        <f t="shared" si="52"/>
        <v>45839</v>
      </c>
      <c r="H58" s="36">
        <f t="shared" si="52"/>
        <v>30824</v>
      </c>
      <c r="I58" s="36">
        <f t="shared" si="52"/>
        <v>21877</v>
      </c>
      <c r="J58" s="36">
        <f t="shared" si="52"/>
        <v>15375</v>
      </c>
      <c r="K58" s="36">
        <f t="shared" si="52"/>
        <v>16176</v>
      </c>
      <c r="L58" s="36">
        <v>26227</v>
      </c>
      <c r="M58" s="36">
        <f t="shared" ref="M58:R58" si="53">SUM(M59,M62,M65)</f>
        <v>34697</v>
      </c>
      <c r="N58" s="36">
        <f t="shared" si="53"/>
        <v>44011</v>
      </c>
      <c r="O58" s="36">
        <f t="shared" si="53"/>
        <v>60522</v>
      </c>
      <c r="P58" s="36">
        <f t="shared" si="53"/>
        <v>80078</v>
      </c>
      <c r="Q58" s="36">
        <f t="shared" si="53"/>
        <v>92302</v>
      </c>
      <c r="R58" s="36">
        <f t="shared" si="53"/>
        <v>75381</v>
      </c>
      <c r="S58" s="36">
        <f t="shared" ref="S58:T58" si="54">SUM(S59,S62,S65)</f>
        <v>87196</v>
      </c>
      <c r="T58" s="36">
        <f t="shared" si="54"/>
        <v>89469</v>
      </c>
      <c r="U58" s="31" t="s">
        <v>13</v>
      </c>
    </row>
    <row r="59" spans="1:21" ht="19.5" customHeight="1" x14ac:dyDescent="0.2">
      <c r="A59" s="45" t="s">
        <v>2</v>
      </c>
      <c r="B59" s="37">
        <f t="shared" ref="B59:K59" si="55">SUM(B60:B61)</f>
        <v>29025</v>
      </c>
      <c r="C59" s="1">
        <f t="shared" si="55"/>
        <v>33629</v>
      </c>
      <c r="D59" s="1">
        <f t="shared" si="55"/>
        <v>37220</v>
      </c>
      <c r="E59" s="1">
        <f t="shared" si="55"/>
        <v>38156</v>
      </c>
      <c r="F59" s="1">
        <f t="shared" si="55"/>
        <v>28966</v>
      </c>
      <c r="G59" s="1">
        <f t="shared" si="55"/>
        <v>24347</v>
      </c>
      <c r="H59" s="1">
        <f t="shared" si="55"/>
        <v>13125</v>
      </c>
      <c r="I59" s="1">
        <f t="shared" si="55"/>
        <v>10198</v>
      </c>
      <c r="J59" s="1">
        <f t="shared" si="55"/>
        <v>6002</v>
      </c>
      <c r="K59" s="1">
        <f t="shared" si="55"/>
        <v>6273</v>
      </c>
      <c r="L59" s="1">
        <v>13635</v>
      </c>
      <c r="M59" s="1">
        <f t="shared" ref="M59:R59" si="56">SUM(M60:M61)</f>
        <v>20654</v>
      </c>
      <c r="N59" s="1">
        <f t="shared" si="56"/>
        <v>27827</v>
      </c>
      <c r="O59" s="1">
        <f t="shared" si="56"/>
        <v>42226</v>
      </c>
      <c r="P59" s="1">
        <f t="shared" si="56"/>
        <v>60178</v>
      </c>
      <c r="Q59" s="1">
        <f t="shared" si="56"/>
        <v>71113</v>
      </c>
      <c r="R59" s="1">
        <f t="shared" si="56"/>
        <v>56418</v>
      </c>
      <c r="S59" s="1">
        <f t="shared" ref="S59:T59" si="57">SUM(S60:S61)</f>
        <v>66300</v>
      </c>
      <c r="T59" s="1">
        <f t="shared" si="57"/>
        <v>72625</v>
      </c>
      <c r="U59" s="32" t="s">
        <v>14</v>
      </c>
    </row>
    <row r="60" spans="1:21" ht="19.5" customHeight="1" x14ac:dyDescent="0.2">
      <c r="A60" s="46" t="s">
        <v>3</v>
      </c>
      <c r="B60" s="38">
        <v>428</v>
      </c>
      <c r="C60" s="2">
        <v>189</v>
      </c>
      <c r="D60" s="2">
        <v>358</v>
      </c>
      <c r="E60" s="2">
        <v>411</v>
      </c>
      <c r="F60" s="2">
        <v>449</v>
      </c>
      <c r="G60" s="2">
        <v>552</v>
      </c>
      <c r="H60" s="2">
        <v>335</v>
      </c>
      <c r="I60" s="2">
        <v>161</v>
      </c>
      <c r="J60" s="2">
        <v>91</v>
      </c>
      <c r="K60" s="2">
        <v>209</v>
      </c>
      <c r="L60" s="2">
        <v>203</v>
      </c>
      <c r="M60" s="2">
        <v>454</v>
      </c>
      <c r="N60" s="2">
        <v>745</v>
      </c>
      <c r="O60" s="2">
        <v>885</v>
      </c>
      <c r="P60" s="2">
        <v>911</v>
      </c>
      <c r="Q60" s="2">
        <v>1245</v>
      </c>
      <c r="R60" s="2">
        <v>1157</v>
      </c>
      <c r="S60" s="2">
        <v>1708</v>
      </c>
      <c r="T60" s="2">
        <v>1915</v>
      </c>
      <c r="U60" s="33" t="s">
        <v>15</v>
      </c>
    </row>
    <row r="61" spans="1:21" ht="19.5" customHeight="1" x14ac:dyDescent="0.2">
      <c r="A61" s="46" t="s">
        <v>4</v>
      </c>
      <c r="B61" s="38">
        <v>28597</v>
      </c>
      <c r="C61" s="2">
        <v>33440</v>
      </c>
      <c r="D61" s="2">
        <v>36862</v>
      </c>
      <c r="E61" s="2">
        <v>37745</v>
      </c>
      <c r="F61" s="2">
        <v>28517</v>
      </c>
      <c r="G61" s="2">
        <v>23795</v>
      </c>
      <c r="H61" s="2">
        <v>12790</v>
      </c>
      <c r="I61" s="2">
        <v>10037</v>
      </c>
      <c r="J61" s="2">
        <v>5911</v>
      </c>
      <c r="K61" s="2">
        <v>6064</v>
      </c>
      <c r="L61" s="2">
        <v>13432</v>
      </c>
      <c r="M61" s="2">
        <v>20200</v>
      </c>
      <c r="N61" s="2">
        <v>27082</v>
      </c>
      <c r="O61" s="2">
        <v>41341</v>
      </c>
      <c r="P61" s="2">
        <v>59267</v>
      </c>
      <c r="Q61" s="2">
        <v>69868</v>
      </c>
      <c r="R61" s="2">
        <v>55261</v>
      </c>
      <c r="S61" s="2">
        <v>64592</v>
      </c>
      <c r="T61" s="2">
        <v>70710</v>
      </c>
      <c r="U61" s="33" t="s">
        <v>16</v>
      </c>
    </row>
    <row r="62" spans="1:21" ht="19.5" customHeight="1" x14ac:dyDescent="0.2">
      <c r="A62" s="45" t="s">
        <v>5</v>
      </c>
      <c r="B62" s="37">
        <f t="shared" ref="B62:K62" si="58">SUM(B63:B64)</f>
        <v>838</v>
      </c>
      <c r="C62" s="1">
        <f t="shared" si="58"/>
        <v>596</v>
      </c>
      <c r="D62" s="1">
        <f t="shared" si="58"/>
        <v>554</v>
      </c>
      <c r="E62" s="1">
        <f t="shared" si="58"/>
        <v>559</v>
      </c>
      <c r="F62" s="1">
        <f t="shared" si="58"/>
        <v>536</v>
      </c>
      <c r="G62" s="1">
        <f t="shared" si="58"/>
        <v>549</v>
      </c>
      <c r="H62" s="1">
        <f t="shared" si="58"/>
        <v>414</v>
      </c>
      <c r="I62" s="1">
        <f t="shared" si="58"/>
        <v>285</v>
      </c>
      <c r="J62" s="1">
        <f t="shared" si="58"/>
        <v>346</v>
      </c>
      <c r="K62" s="1">
        <f t="shared" si="58"/>
        <v>289</v>
      </c>
      <c r="L62" s="1">
        <v>649</v>
      </c>
      <c r="M62" s="1">
        <f t="shared" ref="M62:R62" si="59">SUM(M63:M64)</f>
        <v>546</v>
      </c>
      <c r="N62" s="1">
        <f t="shared" si="59"/>
        <v>819</v>
      </c>
      <c r="O62" s="1">
        <f t="shared" si="59"/>
        <v>899</v>
      </c>
      <c r="P62" s="1">
        <f t="shared" si="59"/>
        <v>1082</v>
      </c>
      <c r="Q62" s="1">
        <f t="shared" si="59"/>
        <v>1239</v>
      </c>
      <c r="R62" s="1">
        <f t="shared" si="59"/>
        <v>1314</v>
      </c>
      <c r="S62" s="1">
        <f t="shared" ref="S62:T62" si="60">SUM(S63:S64)</f>
        <v>1016</v>
      </c>
      <c r="T62" s="1">
        <f t="shared" si="60"/>
        <v>928</v>
      </c>
      <c r="U62" s="32" t="s">
        <v>17</v>
      </c>
    </row>
    <row r="63" spans="1:21" ht="19.5" customHeight="1" x14ac:dyDescent="0.2">
      <c r="A63" s="46" t="s">
        <v>3</v>
      </c>
      <c r="B63" s="38">
        <v>547</v>
      </c>
      <c r="C63" s="2">
        <v>349</v>
      </c>
      <c r="D63" s="2">
        <v>320</v>
      </c>
      <c r="E63" s="2">
        <v>274</v>
      </c>
      <c r="F63" s="2">
        <v>301</v>
      </c>
      <c r="G63" s="2">
        <v>323</v>
      </c>
      <c r="H63" s="2">
        <v>256</v>
      </c>
      <c r="I63" s="2">
        <v>201</v>
      </c>
      <c r="J63" s="2">
        <v>244</v>
      </c>
      <c r="K63" s="2">
        <v>223</v>
      </c>
      <c r="L63" s="2">
        <v>541</v>
      </c>
      <c r="M63" s="2">
        <v>464</v>
      </c>
      <c r="N63" s="2">
        <v>694</v>
      </c>
      <c r="O63" s="2">
        <v>750</v>
      </c>
      <c r="P63" s="2">
        <v>904</v>
      </c>
      <c r="Q63" s="2">
        <v>1048</v>
      </c>
      <c r="R63" s="2">
        <v>1185</v>
      </c>
      <c r="S63" s="2">
        <v>866</v>
      </c>
      <c r="T63" s="2">
        <v>775</v>
      </c>
      <c r="U63" s="33" t="s">
        <v>15</v>
      </c>
    </row>
    <row r="64" spans="1:21" ht="19.5" customHeight="1" x14ac:dyDescent="0.2">
      <c r="A64" s="46" t="s">
        <v>4</v>
      </c>
      <c r="B64" s="38">
        <v>291</v>
      </c>
      <c r="C64" s="2">
        <v>247</v>
      </c>
      <c r="D64" s="2">
        <v>234</v>
      </c>
      <c r="E64" s="2">
        <v>285</v>
      </c>
      <c r="F64" s="2">
        <v>235</v>
      </c>
      <c r="G64" s="2">
        <v>226</v>
      </c>
      <c r="H64" s="2">
        <v>158</v>
      </c>
      <c r="I64" s="2">
        <v>84</v>
      </c>
      <c r="J64" s="2">
        <v>102</v>
      </c>
      <c r="K64" s="2">
        <v>66</v>
      </c>
      <c r="L64" s="2">
        <v>108</v>
      </c>
      <c r="M64" s="2">
        <v>82</v>
      </c>
      <c r="N64" s="2">
        <v>125</v>
      </c>
      <c r="O64" s="2">
        <v>149</v>
      </c>
      <c r="P64" s="2">
        <v>178</v>
      </c>
      <c r="Q64" s="2">
        <v>191</v>
      </c>
      <c r="R64" s="2">
        <v>129</v>
      </c>
      <c r="S64" s="2">
        <v>150</v>
      </c>
      <c r="T64" s="2">
        <v>153</v>
      </c>
      <c r="U64" s="33" t="s">
        <v>16</v>
      </c>
    </row>
    <row r="65" spans="1:21" ht="19.5" customHeight="1" x14ac:dyDescent="0.2">
      <c r="A65" s="45" t="s">
        <v>6</v>
      </c>
      <c r="B65" s="37">
        <f t="shared" ref="B65:K65" si="61">SUM(B66:B67)</f>
        <v>29415</v>
      </c>
      <c r="C65" s="1">
        <f t="shared" si="61"/>
        <v>27174</v>
      </c>
      <c r="D65" s="1">
        <f t="shared" si="61"/>
        <v>27555</v>
      </c>
      <c r="E65" s="1">
        <f t="shared" si="61"/>
        <v>27431</v>
      </c>
      <c r="F65" s="1">
        <f t="shared" si="61"/>
        <v>25437</v>
      </c>
      <c r="G65" s="1">
        <f t="shared" si="61"/>
        <v>20943</v>
      </c>
      <c r="H65" s="1">
        <f t="shared" si="61"/>
        <v>17285</v>
      </c>
      <c r="I65" s="1">
        <f t="shared" si="61"/>
        <v>11394</v>
      </c>
      <c r="J65" s="1">
        <f t="shared" si="61"/>
        <v>9027</v>
      </c>
      <c r="K65" s="1">
        <f t="shared" si="61"/>
        <v>9614</v>
      </c>
      <c r="L65" s="1">
        <v>11943</v>
      </c>
      <c r="M65" s="1">
        <f t="shared" ref="M65:R65" si="62">SUM(M66:M67)</f>
        <v>13497</v>
      </c>
      <c r="N65" s="1">
        <f t="shared" si="62"/>
        <v>15365</v>
      </c>
      <c r="O65" s="1">
        <f t="shared" si="62"/>
        <v>17397</v>
      </c>
      <c r="P65" s="1">
        <f t="shared" si="62"/>
        <v>18818</v>
      </c>
      <c r="Q65" s="1">
        <f t="shared" si="62"/>
        <v>19950</v>
      </c>
      <c r="R65" s="1">
        <f t="shared" si="62"/>
        <v>17649</v>
      </c>
      <c r="S65" s="1">
        <f t="shared" ref="S65:T65" si="63">SUM(S66:S67)</f>
        <v>19880</v>
      </c>
      <c r="T65" s="1">
        <f t="shared" si="63"/>
        <v>15916</v>
      </c>
      <c r="U65" s="32" t="s">
        <v>18</v>
      </c>
    </row>
    <row r="66" spans="1:21" ht="19.5" customHeight="1" x14ac:dyDescent="0.2">
      <c r="A66" s="46" t="s">
        <v>3</v>
      </c>
      <c r="B66" s="38">
        <v>2375</v>
      </c>
      <c r="C66" s="2">
        <v>2060</v>
      </c>
      <c r="D66" s="2">
        <v>2124</v>
      </c>
      <c r="E66" s="2">
        <v>2145</v>
      </c>
      <c r="F66" s="2">
        <v>2060</v>
      </c>
      <c r="G66" s="2">
        <v>1838</v>
      </c>
      <c r="H66" s="2">
        <v>1225</v>
      </c>
      <c r="I66" s="2">
        <v>792</v>
      </c>
      <c r="J66" s="2">
        <v>652</v>
      </c>
      <c r="K66" s="2">
        <v>897</v>
      </c>
      <c r="L66" s="2">
        <v>1084</v>
      </c>
      <c r="M66" s="2">
        <v>1221</v>
      </c>
      <c r="N66" s="2">
        <v>1475</v>
      </c>
      <c r="O66" s="2">
        <v>2011</v>
      </c>
      <c r="P66" s="2">
        <v>2631</v>
      </c>
      <c r="Q66" s="2">
        <v>3042</v>
      </c>
      <c r="R66" s="2">
        <v>3359</v>
      </c>
      <c r="S66" s="2">
        <v>4348</v>
      </c>
      <c r="T66" s="2">
        <v>3862</v>
      </c>
      <c r="U66" s="33" t="s">
        <v>15</v>
      </c>
    </row>
    <row r="67" spans="1:21" ht="19.5" customHeight="1" x14ac:dyDescent="0.2">
      <c r="A67" s="46" t="s">
        <v>4</v>
      </c>
      <c r="B67" s="38">
        <v>27040</v>
      </c>
      <c r="C67" s="2">
        <v>25114</v>
      </c>
      <c r="D67" s="2">
        <v>25431</v>
      </c>
      <c r="E67" s="2">
        <v>25286</v>
      </c>
      <c r="F67" s="2">
        <v>23377</v>
      </c>
      <c r="G67" s="2">
        <v>19105</v>
      </c>
      <c r="H67" s="2">
        <v>16060</v>
      </c>
      <c r="I67" s="2">
        <v>10602</v>
      </c>
      <c r="J67" s="2">
        <v>8375</v>
      </c>
      <c r="K67" s="2">
        <v>8717</v>
      </c>
      <c r="L67" s="2">
        <v>10859</v>
      </c>
      <c r="M67" s="2">
        <v>12276</v>
      </c>
      <c r="N67" s="2">
        <v>13890</v>
      </c>
      <c r="O67" s="2">
        <v>15386</v>
      </c>
      <c r="P67" s="2">
        <v>16187</v>
      </c>
      <c r="Q67" s="2">
        <v>16908</v>
      </c>
      <c r="R67" s="2">
        <v>14290</v>
      </c>
      <c r="S67" s="2">
        <v>15532</v>
      </c>
      <c r="T67" s="2">
        <v>12054</v>
      </c>
      <c r="U67" s="33" t="s">
        <v>16</v>
      </c>
    </row>
    <row r="68" spans="1:21" ht="19.5" customHeight="1" x14ac:dyDescent="0.2">
      <c r="A68" s="45" t="s">
        <v>7</v>
      </c>
      <c r="B68" s="37">
        <f t="shared" ref="B68:K68" si="64">SUM(B69:B70)</f>
        <v>5897</v>
      </c>
      <c r="C68" s="1">
        <f t="shared" si="64"/>
        <v>4862</v>
      </c>
      <c r="D68" s="1">
        <f t="shared" si="64"/>
        <v>4113</v>
      </c>
      <c r="E68" s="1">
        <f t="shared" si="64"/>
        <v>3664</v>
      </c>
      <c r="F68" s="1">
        <f t="shared" si="64"/>
        <v>2927</v>
      </c>
      <c r="G68" s="1">
        <f t="shared" si="64"/>
        <v>2141</v>
      </c>
      <c r="H68" s="1">
        <f t="shared" si="64"/>
        <v>1553</v>
      </c>
      <c r="I68" s="1">
        <f t="shared" si="64"/>
        <v>1199</v>
      </c>
      <c r="J68" s="1">
        <f t="shared" si="64"/>
        <v>996</v>
      </c>
      <c r="K68" s="1">
        <f t="shared" si="64"/>
        <v>1244</v>
      </c>
      <c r="L68" s="1">
        <v>1656</v>
      </c>
      <c r="M68" s="1">
        <f t="shared" ref="M68:R68" si="65">SUM(M69:M70)</f>
        <v>2122</v>
      </c>
      <c r="N68" s="1">
        <f t="shared" si="65"/>
        <v>2619</v>
      </c>
      <c r="O68" s="1">
        <f t="shared" si="65"/>
        <v>2812</v>
      </c>
      <c r="P68" s="1">
        <f t="shared" si="65"/>
        <v>3429</v>
      </c>
      <c r="Q68" s="1">
        <f t="shared" si="65"/>
        <v>3649</v>
      </c>
      <c r="R68" s="1">
        <f t="shared" si="65"/>
        <v>3104</v>
      </c>
      <c r="S68" s="1">
        <f t="shared" ref="S68:T68" si="66">SUM(S69:S70)</f>
        <v>4375</v>
      </c>
      <c r="T68" s="1">
        <f t="shared" si="66"/>
        <v>4234</v>
      </c>
      <c r="U68" s="32" t="s">
        <v>19</v>
      </c>
    </row>
    <row r="69" spans="1:21" ht="19.5" customHeight="1" x14ac:dyDescent="0.2">
      <c r="A69" s="47" t="s">
        <v>8</v>
      </c>
      <c r="B69" s="38">
        <v>5897</v>
      </c>
      <c r="C69" s="2">
        <v>4862</v>
      </c>
      <c r="D69" s="2">
        <v>4113</v>
      </c>
      <c r="E69" s="2">
        <v>3663</v>
      </c>
      <c r="F69" s="2">
        <v>2927</v>
      </c>
      <c r="G69" s="2">
        <v>2140</v>
      </c>
      <c r="H69" s="2">
        <v>1553</v>
      </c>
      <c r="I69" s="2">
        <v>1199</v>
      </c>
      <c r="J69" s="2">
        <v>996</v>
      </c>
      <c r="K69" s="2">
        <v>1244</v>
      </c>
      <c r="L69" s="2">
        <v>1656</v>
      </c>
      <c r="M69" s="2">
        <v>2121</v>
      </c>
      <c r="N69" s="2">
        <v>2619</v>
      </c>
      <c r="O69" s="2">
        <v>2811</v>
      </c>
      <c r="P69" s="2">
        <v>3429</v>
      </c>
      <c r="Q69" s="2">
        <v>3649</v>
      </c>
      <c r="R69" s="2">
        <v>3104</v>
      </c>
      <c r="S69" s="2">
        <v>4373</v>
      </c>
      <c r="T69" s="2">
        <v>4233</v>
      </c>
      <c r="U69" s="33" t="s">
        <v>14</v>
      </c>
    </row>
    <row r="70" spans="1:21" ht="19.5" customHeight="1" x14ac:dyDescent="0.2">
      <c r="A70" s="47" t="s">
        <v>9</v>
      </c>
      <c r="B70" s="38">
        <f t="shared" ref="B70:J70" si="67">SUM(B71:B72)</f>
        <v>0</v>
      </c>
      <c r="C70" s="2">
        <f t="shared" si="67"/>
        <v>0</v>
      </c>
      <c r="D70" s="2">
        <f t="shared" si="67"/>
        <v>0</v>
      </c>
      <c r="E70" s="2">
        <f t="shared" si="67"/>
        <v>1</v>
      </c>
      <c r="F70" s="2">
        <f t="shared" si="67"/>
        <v>0</v>
      </c>
      <c r="G70" s="2">
        <f t="shared" si="67"/>
        <v>1</v>
      </c>
      <c r="H70" s="2">
        <f t="shared" si="67"/>
        <v>0</v>
      </c>
      <c r="I70" s="2">
        <f t="shared" si="67"/>
        <v>0</v>
      </c>
      <c r="J70" s="2">
        <f t="shared" si="67"/>
        <v>0</v>
      </c>
      <c r="K70" s="2">
        <v>0</v>
      </c>
      <c r="L70" s="2">
        <v>0</v>
      </c>
      <c r="M70" s="2">
        <f t="shared" ref="M70:R70" si="68">SUM(M71:M72)</f>
        <v>1</v>
      </c>
      <c r="N70" s="2">
        <f t="shared" si="68"/>
        <v>0</v>
      </c>
      <c r="O70" s="2">
        <f t="shared" si="68"/>
        <v>1</v>
      </c>
      <c r="P70" s="2">
        <f t="shared" si="68"/>
        <v>0</v>
      </c>
      <c r="Q70" s="2">
        <f t="shared" si="68"/>
        <v>0</v>
      </c>
      <c r="R70" s="2">
        <f t="shared" si="68"/>
        <v>0</v>
      </c>
      <c r="S70" s="2">
        <f t="shared" ref="S70:T70" si="69">SUM(S71:S72)</f>
        <v>2</v>
      </c>
      <c r="T70" s="2">
        <f t="shared" si="69"/>
        <v>1</v>
      </c>
      <c r="U70" s="33" t="s">
        <v>20</v>
      </c>
    </row>
    <row r="71" spans="1:21" ht="19.5" customHeight="1" x14ac:dyDescent="0.2">
      <c r="A71" s="46" t="s">
        <v>3</v>
      </c>
      <c r="B71" s="38">
        <v>0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  <c r="O71" s="2">
        <v>0</v>
      </c>
      <c r="P71" s="2">
        <v>0</v>
      </c>
      <c r="Q71" s="2">
        <v>0</v>
      </c>
      <c r="R71" s="2">
        <v>0</v>
      </c>
      <c r="S71" s="2">
        <v>0</v>
      </c>
      <c r="T71" s="2">
        <v>0</v>
      </c>
      <c r="U71" s="33" t="s">
        <v>15</v>
      </c>
    </row>
    <row r="72" spans="1:21" ht="19.5" customHeight="1" thickBot="1" x14ac:dyDescent="0.25">
      <c r="A72" s="48" t="s">
        <v>4</v>
      </c>
      <c r="B72" s="39">
        <v>0</v>
      </c>
      <c r="C72" s="40">
        <v>0</v>
      </c>
      <c r="D72" s="40">
        <v>0</v>
      </c>
      <c r="E72" s="40">
        <v>1</v>
      </c>
      <c r="F72" s="40">
        <v>0</v>
      </c>
      <c r="G72" s="40">
        <v>1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1</v>
      </c>
      <c r="N72" s="40">
        <v>0</v>
      </c>
      <c r="O72" s="40">
        <v>1</v>
      </c>
      <c r="P72" s="40">
        <v>0</v>
      </c>
      <c r="Q72" s="40">
        <v>0</v>
      </c>
      <c r="R72" s="40">
        <v>0</v>
      </c>
      <c r="S72" s="40">
        <v>2</v>
      </c>
      <c r="T72" s="40">
        <v>1</v>
      </c>
      <c r="U72" s="34" t="s">
        <v>16</v>
      </c>
    </row>
    <row r="74" spans="1:21" x14ac:dyDescent="0.2">
      <c r="A74" s="3" t="s">
        <v>23</v>
      </c>
      <c r="P74" s="8" t="s">
        <v>24</v>
      </c>
    </row>
    <row r="75" spans="1:21" x14ac:dyDescent="0.2">
      <c r="A75" s="3" t="s">
        <v>30</v>
      </c>
      <c r="P75" s="8" t="s">
        <v>29</v>
      </c>
    </row>
    <row r="76" spans="1:21" x14ac:dyDescent="0.2">
      <c r="A76" s="3" t="s">
        <v>28</v>
      </c>
      <c r="P76" s="8" t="s">
        <v>27</v>
      </c>
    </row>
  </sheetData>
  <mergeCells count="6">
    <mergeCell ref="B57:P57"/>
    <mergeCell ref="B41:P41"/>
    <mergeCell ref="B1:P1"/>
    <mergeCell ref="B2:P2"/>
    <mergeCell ref="B21:P21"/>
    <mergeCell ref="B5:P5"/>
  </mergeCells>
  <phoneticPr fontId="0" type="noConversion"/>
  <pageMargins left="0.19685039370078741" right="0.19685039370078741" top="0.43307086614173229" bottom="0.27559055118110237" header="0.23622047244094491" footer="0.39370078740157483"/>
  <pageSetup paperSize="8" scale="67" orientation="portrait" r:id="rId1"/>
  <headerFooter alignWithMargins="0">
    <oddHeader>&amp;R&amp;F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ΟΧΗΜΑΤΑ ΧΡΟΝΟΣΕΙΡΑ</vt:lpstr>
    </vt:vector>
  </TitlesOfParts>
  <Company>statistics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menexesk</dc:creator>
  <cp:lastModifiedBy>Menexes Konstantinos</cp:lastModifiedBy>
  <cp:lastPrinted>2023-03-17T10:16:44Z</cp:lastPrinted>
  <dcterms:created xsi:type="dcterms:W3CDTF">2005-12-23T08:16:38Z</dcterms:created>
  <dcterms:modified xsi:type="dcterms:W3CDTF">2023-03-20T11:34:19Z</dcterms:modified>
</cp:coreProperties>
</file>