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9" yWindow="-138" windowWidth="14851" windowHeight="6662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08" i="1"/>
  <c r="D93"/>
  <c r="D86"/>
  <c r="C108"/>
  <c r="C86"/>
  <c r="B17"/>
  <c r="V93"/>
  <c r="U15"/>
  <c r="C57"/>
  <c r="D57"/>
  <c r="B113"/>
  <c r="B112"/>
  <c r="B111"/>
  <c r="B110"/>
  <c r="B107"/>
  <c r="B106"/>
  <c r="B105"/>
  <c r="B104"/>
  <c r="B103"/>
  <c r="B102"/>
  <c r="B101"/>
  <c r="B100"/>
  <c r="B99"/>
  <c r="B98"/>
  <c r="B97"/>
  <c r="B96"/>
  <c r="B95"/>
  <c r="B92"/>
  <c r="B91"/>
  <c r="B90"/>
  <c r="B89"/>
  <c r="B88"/>
  <c r="B85"/>
  <c r="B84"/>
  <c r="B83"/>
  <c r="B82"/>
  <c r="B81"/>
  <c r="B80"/>
  <c r="B79"/>
  <c r="B78"/>
  <c r="B75"/>
  <c r="B74"/>
  <c r="B73"/>
  <c r="B72"/>
  <c r="B71"/>
  <c r="B68"/>
  <c r="B67"/>
  <c r="B66"/>
  <c r="B63"/>
  <c r="B62"/>
  <c r="B61"/>
  <c r="B60"/>
  <c r="B59"/>
  <c r="B56"/>
  <c r="B55"/>
  <c r="B54"/>
  <c r="B53"/>
  <c r="B52"/>
  <c r="B49"/>
  <c r="B48"/>
  <c r="B47"/>
  <c r="B46"/>
  <c r="B45"/>
  <c r="B42"/>
  <c r="B41"/>
  <c r="B40"/>
  <c r="B39"/>
  <c r="B36"/>
  <c r="B35"/>
  <c r="B34"/>
  <c r="B33"/>
  <c r="B31"/>
  <c r="B30"/>
  <c r="B29"/>
  <c r="B28"/>
  <c r="B27"/>
  <c r="B26"/>
  <c r="B25"/>
  <c r="B18"/>
  <c r="B19"/>
  <c r="B20"/>
  <c r="B21"/>
  <c r="B22"/>
  <c r="AY15"/>
  <c r="AV76"/>
  <c r="AW86"/>
  <c r="AV93"/>
  <c r="AV108"/>
  <c r="AU108"/>
  <c r="AW108"/>
  <c r="AX108"/>
  <c r="AG108"/>
  <c r="AH108"/>
  <c r="AI108"/>
  <c r="AJ108"/>
  <c r="AK108"/>
  <c r="AL108"/>
  <c r="AU93"/>
  <c r="AW93"/>
  <c r="AX93"/>
  <c r="AG93"/>
  <c r="AH93"/>
  <c r="AI93"/>
  <c r="AJ93"/>
  <c r="AK93"/>
  <c r="AL93"/>
  <c r="AU86"/>
  <c r="AV86"/>
  <c r="AX86"/>
  <c r="AG86"/>
  <c r="AH86"/>
  <c r="AI86"/>
  <c r="AJ86"/>
  <c r="AK86"/>
  <c r="AL86"/>
  <c r="AU76"/>
  <c r="AW76"/>
  <c r="AX76"/>
  <c r="AG76"/>
  <c r="AH76"/>
  <c r="AI76"/>
  <c r="AJ76"/>
  <c r="AK76"/>
  <c r="AL76"/>
  <c r="AU69"/>
  <c r="AV69"/>
  <c r="AW69"/>
  <c r="AX69"/>
  <c r="AG69"/>
  <c r="AH69"/>
  <c r="AI69"/>
  <c r="AJ69"/>
  <c r="AK69"/>
  <c r="AL69"/>
  <c r="AU64"/>
  <c r="AV64"/>
  <c r="AW64"/>
  <c r="AX64"/>
  <c r="AG64"/>
  <c r="AH64"/>
  <c r="AI64"/>
  <c r="AJ64"/>
  <c r="AK64"/>
  <c r="AL64"/>
  <c r="AU57"/>
  <c r="AV57"/>
  <c r="AW57"/>
  <c r="AX57"/>
  <c r="AG57"/>
  <c r="AH57"/>
  <c r="AI57"/>
  <c r="AJ57"/>
  <c r="AK57"/>
  <c r="AL57"/>
  <c r="AU50"/>
  <c r="AV50"/>
  <c r="AW50"/>
  <c r="AX50"/>
  <c r="AG50"/>
  <c r="AH50"/>
  <c r="AI50"/>
  <c r="AJ50"/>
  <c r="AK50"/>
  <c r="AL50"/>
  <c r="AU43"/>
  <c r="AV43"/>
  <c r="AW43"/>
  <c r="AX43"/>
  <c r="AU37"/>
  <c r="AV37"/>
  <c r="AW37"/>
  <c r="AX37"/>
  <c r="AG43"/>
  <c r="AH43"/>
  <c r="AI43"/>
  <c r="AJ43"/>
  <c r="AK43"/>
  <c r="AL43"/>
  <c r="AG37"/>
  <c r="AH37"/>
  <c r="AI37"/>
  <c r="AJ37"/>
  <c r="AK37"/>
  <c r="AL37"/>
  <c r="M108"/>
  <c r="N108"/>
  <c r="M93"/>
  <c r="N93"/>
  <c r="M86"/>
  <c r="N86"/>
  <c r="M76"/>
  <c r="N76"/>
  <c r="M69"/>
  <c r="N69"/>
  <c r="M64"/>
  <c r="N64"/>
  <c r="M57"/>
  <c r="N57"/>
  <c r="M50"/>
  <c r="N50"/>
  <c r="M43"/>
  <c r="N43"/>
  <c r="M37"/>
  <c r="N37"/>
  <c r="M32"/>
  <c r="N32"/>
  <c r="AU32"/>
  <c r="AV32"/>
  <c r="AW32"/>
  <c r="AX32"/>
  <c r="AG32"/>
  <c r="AH32"/>
  <c r="AI32"/>
  <c r="AJ32"/>
  <c r="AK32"/>
  <c r="AL32"/>
  <c r="AU23"/>
  <c r="AT23"/>
  <c r="AV23"/>
  <c r="AW23"/>
  <c r="AX23"/>
  <c r="AG23"/>
  <c r="AH23"/>
  <c r="AI23"/>
  <c r="AJ23"/>
  <c r="AK23"/>
  <c r="AL23"/>
  <c r="M23"/>
  <c r="N23"/>
  <c r="AU15"/>
  <c r="AV15"/>
  <c r="AW15"/>
  <c r="AX15"/>
  <c r="B69" l="1"/>
  <c r="B57"/>
  <c r="B32"/>
  <c r="B93"/>
  <c r="B43"/>
  <c r="B37"/>
  <c r="AV13"/>
  <c r="B15"/>
  <c r="B108"/>
  <c r="B86"/>
  <c r="B76"/>
  <c r="B64"/>
  <c r="B50"/>
  <c r="B23"/>
  <c r="AX13"/>
  <c r="AW13"/>
  <c r="AU13"/>
  <c r="AK15"/>
  <c r="AL15"/>
  <c r="AL13" s="1"/>
  <c r="AK13"/>
  <c r="AI15"/>
  <c r="AJ15"/>
  <c r="AI13"/>
  <c r="AJ13"/>
  <c r="AG15"/>
  <c r="AH15"/>
  <c r="AG13"/>
  <c r="AH13"/>
  <c r="M15"/>
  <c r="N15"/>
  <c r="M13"/>
  <c r="N13"/>
  <c r="AA15"/>
  <c r="AB15"/>
  <c r="AA23"/>
  <c r="AB23"/>
  <c r="AA32"/>
  <c r="AB32"/>
  <c r="AA37"/>
  <c r="AB37"/>
  <c r="AA43"/>
  <c r="AB43"/>
  <c r="AA50"/>
  <c r="AB50"/>
  <c r="AA57"/>
  <c r="AB57"/>
  <c r="AA64"/>
  <c r="AB64"/>
  <c r="AA69"/>
  <c r="AB69"/>
  <c r="AA76"/>
  <c r="AB76"/>
  <c r="AA86"/>
  <c r="AB86"/>
  <c r="AA93"/>
  <c r="AB93"/>
  <c r="AA108"/>
  <c r="AB108"/>
  <c r="V37"/>
  <c r="V32"/>
  <c r="V23"/>
  <c r="I23"/>
  <c r="J23"/>
  <c r="K23"/>
  <c r="L23"/>
  <c r="O23"/>
  <c r="P23"/>
  <c r="Q23"/>
  <c r="R23"/>
  <c r="S23"/>
  <c r="T23"/>
  <c r="U23"/>
  <c r="AY23"/>
  <c r="AZ23"/>
  <c r="W23"/>
  <c r="X23"/>
  <c r="Y23"/>
  <c r="Z23"/>
  <c r="AC23"/>
  <c r="AD23"/>
  <c r="AE23"/>
  <c r="AF23"/>
  <c r="AM23"/>
  <c r="AN23"/>
  <c r="AO23"/>
  <c r="AP23"/>
  <c r="AQ23"/>
  <c r="AR23"/>
  <c r="AS23"/>
  <c r="BA23"/>
  <c r="BB23"/>
  <c r="BC23"/>
  <c r="BD23"/>
  <c r="BE23"/>
  <c r="BF23"/>
  <c r="D23"/>
  <c r="E23"/>
  <c r="F23"/>
  <c r="G23"/>
  <c r="H23"/>
  <c r="C23"/>
  <c r="BA15"/>
  <c r="AF69"/>
  <c r="AM69"/>
  <c r="AN69"/>
  <c r="AO69"/>
  <c r="AP69"/>
  <c r="AQ69"/>
  <c r="AR69"/>
  <c r="AS69"/>
  <c r="AT69"/>
  <c r="BA69"/>
  <c r="BB69"/>
  <c r="BC69"/>
  <c r="BD69"/>
  <c r="BE69"/>
  <c r="BF69"/>
  <c r="AE69"/>
  <c r="AM108"/>
  <c r="AN108"/>
  <c r="AO108"/>
  <c r="AP108"/>
  <c r="AQ108"/>
  <c r="AR108"/>
  <c r="AS108"/>
  <c r="AT108"/>
  <c r="BA108"/>
  <c r="BB108"/>
  <c r="BC108"/>
  <c r="BD108"/>
  <c r="BE108"/>
  <c r="BF108"/>
  <c r="AM93"/>
  <c r="AN93"/>
  <c r="AO93"/>
  <c r="AP93"/>
  <c r="AQ93"/>
  <c r="AR93"/>
  <c r="AS93"/>
  <c r="AT93"/>
  <c r="BA93"/>
  <c r="BB93"/>
  <c r="BC93"/>
  <c r="BD93"/>
  <c r="BE93"/>
  <c r="BF93"/>
  <c r="AM86"/>
  <c r="AN86"/>
  <c r="AO86"/>
  <c r="AP86"/>
  <c r="AQ86"/>
  <c r="AR86"/>
  <c r="AS86"/>
  <c r="AT86"/>
  <c r="BA86"/>
  <c r="BB86"/>
  <c r="BC86"/>
  <c r="BD86"/>
  <c r="BE86"/>
  <c r="BF86"/>
  <c r="AM76"/>
  <c r="AN76"/>
  <c r="AO76"/>
  <c r="AP76"/>
  <c r="AQ76"/>
  <c r="AR76"/>
  <c r="AS76"/>
  <c r="AT76"/>
  <c r="BA76"/>
  <c r="BB76"/>
  <c r="BC76"/>
  <c r="BD76"/>
  <c r="BE76"/>
  <c r="BF76"/>
  <c r="AM64"/>
  <c r="AN64"/>
  <c r="AO64"/>
  <c r="AP64"/>
  <c r="AQ64"/>
  <c r="AR64"/>
  <c r="AS64"/>
  <c r="AT64"/>
  <c r="BA64"/>
  <c r="BB64"/>
  <c r="BC64"/>
  <c r="BD64"/>
  <c r="BE64"/>
  <c r="BF64"/>
  <c r="AM57"/>
  <c r="AN57"/>
  <c r="AO57"/>
  <c r="AP57"/>
  <c r="AQ57"/>
  <c r="AR57"/>
  <c r="AS57"/>
  <c r="AT57"/>
  <c r="BA57"/>
  <c r="BB57"/>
  <c r="BC57"/>
  <c r="BD57"/>
  <c r="BE57"/>
  <c r="BF57"/>
  <c r="AM50"/>
  <c r="AN50"/>
  <c r="AO50"/>
  <c r="AP50"/>
  <c r="AQ50"/>
  <c r="AR50"/>
  <c r="AS50"/>
  <c r="AT50"/>
  <c r="BA50"/>
  <c r="BB50"/>
  <c r="BC50"/>
  <c r="BD50"/>
  <c r="BE50"/>
  <c r="BF50"/>
  <c r="AM43"/>
  <c r="AN43"/>
  <c r="AO43"/>
  <c r="AP43"/>
  <c r="AQ43"/>
  <c r="AR43"/>
  <c r="AS43"/>
  <c r="AT43"/>
  <c r="BA43"/>
  <c r="BB43"/>
  <c r="BC43"/>
  <c r="BD43"/>
  <c r="BE43"/>
  <c r="BF43"/>
  <c r="AM37"/>
  <c r="AN37"/>
  <c r="AO37"/>
  <c r="AP37"/>
  <c r="AQ37"/>
  <c r="AR37"/>
  <c r="AS37"/>
  <c r="AT37"/>
  <c r="BA37"/>
  <c r="BB37"/>
  <c r="BC37"/>
  <c r="BD37"/>
  <c r="BE37"/>
  <c r="BF37"/>
  <c r="AM32"/>
  <c r="AN32"/>
  <c r="AO32"/>
  <c r="AP32"/>
  <c r="AQ32"/>
  <c r="AR32"/>
  <c r="AS32"/>
  <c r="AT32"/>
  <c r="BA32"/>
  <c r="BB32"/>
  <c r="BC32"/>
  <c r="BD32"/>
  <c r="BE32"/>
  <c r="BF32"/>
  <c r="AM15"/>
  <c r="AN15"/>
  <c r="AO15"/>
  <c r="AP15"/>
  <c r="AQ15"/>
  <c r="AR15"/>
  <c r="AS15"/>
  <c r="AT15"/>
  <c r="BB15"/>
  <c r="BC15"/>
  <c r="BD15"/>
  <c r="BE15"/>
  <c r="BF15"/>
  <c r="AF15"/>
  <c r="G32"/>
  <c r="H32"/>
  <c r="I32"/>
  <c r="J32"/>
  <c r="K32"/>
  <c r="L32"/>
  <c r="O32"/>
  <c r="P32"/>
  <c r="Q32"/>
  <c r="R32"/>
  <c r="S32"/>
  <c r="T32"/>
  <c r="U32"/>
  <c r="AY32"/>
  <c r="AZ32"/>
  <c r="W32"/>
  <c r="X32"/>
  <c r="Y32"/>
  <c r="Z32"/>
  <c r="AC32"/>
  <c r="AD32"/>
  <c r="AE32"/>
  <c r="AF32"/>
  <c r="D32"/>
  <c r="E32"/>
  <c r="F32"/>
  <c r="C32"/>
  <c r="P108"/>
  <c r="O108"/>
  <c r="L108"/>
  <c r="K108"/>
  <c r="J108"/>
  <c r="I108"/>
  <c r="H108"/>
  <c r="G108"/>
  <c r="F108"/>
  <c r="E108"/>
  <c r="P93"/>
  <c r="O93"/>
  <c r="L93"/>
  <c r="K93"/>
  <c r="J93"/>
  <c r="I93"/>
  <c r="H93"/>
  <c r="G93"/>
  <c r="F93"/>
  <c r="E93"/>
  <c r="C93"/>
  <c r="P86"/>
  <c r="O86"/>
  <c r="L86"/>
  <c r="K86"/>
  <c r="J86"/>
  <c r="I86"/>
  <c r="H86"/>
  <c r="G86"/>
  <c r="F86"/>
  <c r="E86"/>
  <c r="P76"/>
  <c r="O76"/>
  <c r="L76"/>
  <c r="K76"/>
  <c r="J76"/>
  <c r="I76"/>
  <c r="H76"/>
  <c r="G76"/>
  <c r="F76"/>
  <c r="E76"/>
  <c r="D76"/>
  <c r="C76"/>
  <c r="P69"/>
  <c r="O69"/>
  <c r="L69"/>
  <c r="K69"/>
  <c r="J69"/>
  <c r="I69"/>
  <c r="H69"/>
  <c r="G69"/>
  <c r="F69"/>
  <c r="E69"/>
  <c r="D69"/>
  <c r="C69"/>
  <c r="P64"/>
  <c r="O64"/>
  <c r="L64"/>
  <c r="K64"/>
  <c r="J64"/>
  <c r="I64"/>
  <c r="H64"/>
  <c r="G64"/>
  <c r="F64"/>
  <c r="E64"/>
  <c r="D64"/>
  <c r="C64"/>
  <c r="P57"/>
  <c r="O57"/>
  <c r="L57"/>
  <c r="K57"/>
  <c r="J57"/>
  <c r="I57"/>
  <c r="H57"/>
  <c r="G57"/>
  <c r="F57"/>
  <c r="E57"/>
  <c r="P50"/>
  <c r="O50"/>
  <c r="L50"/>
  <c r="K50"/>
  <c r="J50"/>
  <c r="I50"/>
  <c r="H50"/>
  <c r="G50"/>
  <c r="F50"/>
  <c r="E50"/>
  <c r="D50"/>
  <c r="C50"/>
  <c r="P43"/>
  <c r="O43"/>
  <c r="L43"/>
  <c r="K43"/>
  <c r="J43"/>
  <c r="I43"/>
  <c r="H43"/>
  <c r="G43"/>
  <c r="F43"/>
  <c r="E43"/>
  <c r="D43"/>
  <c r="C43"/>
  <c r="P37"/>
  <c r="O37"/>
  <c r="L37"/>
  <c r="K37"/>
  <c r="J37"/>
  <c r="I37"/>
  <c r="H37"/>
  <c r="G37"/>
  <c r="F37"/>
  <c r="E37"/>
  <c r="D37"/>
  <c r="C37"/>
  <c r="P15"/>
  <c r="O15"/>
  <c r="L15"/>
  <c r="K15"/>
  <c r="J15"/>
  <c r="I15"/>
  <c r="H15"/>
  <c r="G15"/>
  <c r="F15"/>
  <c r="E15"/>
  <c r="D15"/>
  <c r="C15"/>
  <c r="W93"/>
  <c r="X15"/>
  <c r="Y15"/>
  <c r="Z15"/>
  <c r="AC15"/>
  <c r="AD15"/>
  <c r="AE15"/>
  <c r="Q15"/>
  <c r="R15"/>
  <c r="S15"/>
  <c r="T15"/>
  <c r="V15"/>
  <c r="AZ15"/>
  <c r="X37"/>
  <c r="Y37"/>
  <c r="Z37"/>
  <c r="AC37"/>
  <c r="AD37"/>
  <c r="AE37"/>
  <c r="AF37"/>
  <c r="Q37"/>
  <c r="R37"/>
  <c r="S37"/>
  <c r="T37"/>
  <c r="U37"/>
  <c r="AY37"/>
  <c r="AZ37"/>
  <c r="X43"/>
  <c r="Y43"/>
  <c r="Z43"/>
  <c r="AC43"/>
  <c r="AD43"/>
  <c r="AE43"/>
  <c r="AF43"/>
  <c r="Q43"/>
  <c r="R43"/>
  <c r="S43"/>
  <c r="T43"/>
  <c r="U43"/>
  <c r="V43"/>
  <c r="AY43"/>
  <c r="AZ43"/>
  <c r="X50"/>
  <c r="Y50"/>
  <c r="Z50"/>
  <c r="AC50"/>
  <c r="AD50"/>
  <c r="AE50"/>
  <c r="AF50"/>
  <c r="Q50"/>
  <c r="R50"/>
  <c r="S50"/>
  <c r="T50"/>
  <c r="U50"/>
  <c r="V50"/>
  <c r="AY50"/>
  <c r="AZ50"/>
  <c r="X57"/>
  <c r="Y57"/>
  <c r="Z57"/>
  <c r="AC57"/>
  <c r="AD57"/>
  <c r="AE57"/>
  <c r="AF57"/>
  <c r="Q57"/>
  <c r="R57"/>
  <c r="S57"/>
  <c r="T57"/>
  <c r="U57"/>
  <c r="V57"/>
  <c r="AY57"/>
  <c r="AZ57"/>
  <c r="X64"/>
  <c r="Y64"/>
  <c r="Z64"/>
  <c r="AC64"/>
  <c r="AD64"/>
  <c r="AE64"/>
  <c r="AF64"/>
  <c r="Q64"/>
  <c r="R64"/>
  <c r="S64"/>
  <c r="T64"/>
  <c r="U64"/>
  <c r="V64"/>
  <c r="AY64"/>
  <c r="AZ64"/>
  <c r="Q69"/>
  <c r="R69"/>
  <c r="S69"/>
  <c r="T69"/>
  <c r="U69"/>
  <c r="V69"/>
  <c r="AY69"/>
  <c r="AZ69"/>
  <c r="X69"/>
  <c r="Y69"/>
  <c r="Z69"/>
  <c r="AC69"/>
  <c r="AD69"/>
  <c r="Q76"/>
  <c r="R76"/>
  <c r="S76"/>
  <c r="T76"/>
  <c r="U76"/>
  <c r="V76"/>
  <c r="AY76"/>
  <c r="AZ76"/>
  <c r="X76"/>
  <c r="Y76"/>
  <c r="Z76"/>
  <c r="AC76"/>
  <c r="AD76"/>
  <c r="AE76"/>
  <c r="AF76"/>
  <c r="X86"/>
  <c r="Y86"/>
  <c r="Z86"/>
  <c r="AC86"/>
  <c r="AD86"/>
  <c r="AE86"/>
  <c r="AF86"/>
  <c r="Q86"/>
  <c r="R86"/>
  <c r="S86"/>
  <c r="T86"/>
  <c r="U86"/>
  <c r="V86"/>
  <c r="AY86"/>
  <c r="AZ86"/>
  <c r="AY93"/>
  <c r="X93"/>
  <c r="Y93"/>
  <c r="Z93"/>
  <c r="AC93"/>
  <c r="AD93"/>
  <c r="AE93"/>
  <c r="AF93"/>
  <c r="Q93"/>
  <c r="R93"/>
  <c r="S93"/>
  <c r="T93"/>
  <c r="U93"/>
  <c r="AZ93"/>
  <c r="X108"/>
  <c r="Y108"/>
  <c r="Z108"/>
  <c r="AC108"/>
  <c r="AD108"/>
  <c r="AE108"/>
  <c r="AF108"/>
  <c r="Q108"/>
  <c r="R108"/>
  <c r="S108"/>
  <c r="T108"/>
  <c r="U108"/>
  <c r="V108"/>
  <c r="AY108"/>
  <c r="AZ108"/>
  <c r="W108"/>
  <c r="W86"/>
  <c r="W76"/>
  <c r="W69"/>
  <c r="W64"/>
  <c r="W57"/>
  <c r="W50"/>
  <c r="W43"/>
  <c r="W37"/>
  <c r="W15"/>
  <c r="C13" l="1"/>
  <c r="B13"/>
  <c r="AR13"/>
  <c r="AP13"/>
  <c r="V13"/>
  <c r="AN13"/>
  <c r="AT13"/>
  <c r="AB13"/>
  <c r="AA13"/>
  <c r="BC13"/>
  <c r="AS13"/>
  <c r="BA13"/>
  <c r="H13"/>
  <c r="J13"/>
  <c r="AE13"/>
  <c r="E13"/>
  <c r="G13"/>
  <c r="I13"/>
  <c r="K13"/>
  <c r="O13"/>
  <c r="W13"/>
  <c r="L13"/>
  <c r="AZ13"/>
  <c r="T13"/>
  <c r="R13"/>
  <c r="F13"/>
  <c r="P13"/>
  <c r="BF13"/>
  <c r="BD13"/>
  <c r="AD13"/>
  <c r="Z13"/>
  <c r="AF13"/>
  <c r="S13"/>
  <c r="X13"/>
  <c r="D13"/>
  <c r="U13"/>
  <c r="AY13"/>
  <c r="Q13"/>
  <c r="AC13"/>
  <c r="Y13"/>
  <c r="BB13"/>
  <c r="AO13"/>
  <c r="BE13"/>
  <c r="AQ13"/>
  <c r="AM13"/>
</calcChain>
</file>

<file path=xl/sharedStrings.xml><?xml version="1.0" encoding="utf-8"?>
<sst xmlns="http://schemas.openxmlformats.org/spreadsheetml/2006/main" count="737" uniqueCount="218">
  <si>
    <t>Εκτάσεις σε στρέμματα, παραγωγή σε τόνους</t>
  </si>
  <si>
    <t>Areas in stremmas, production in tons</t>
  </si>
  <si>
    <t xml:space="preserve">Περιφέρειες και Περιφερειακές Ενότητες     </t>
  </si>
  <si>
    <t>Μπάμιες - Okras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</si>
  <si>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</si>
  <si>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</si>
  <si>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</si>
  <si>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</si>
  <si>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</si>
  <si>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Ροδόπης</t>
  </si>
  <si>
    <t xml:space="preserve">  Rodopi</t>
  </si>
  <si>
    <t xml:space="preserve">  Δράμας</t>
  </si>
  <si>
    <t xml:space="preserve">  Drama</t>
  </si>
  <si>
    <t xml:space="preserve">  Έβρου</t>
  </si>
  <si>
    <t xml:space="preserve">  Evros</t>
  </si>
  <si>
    <t xml:space="preserve">  Θάσου</t>
  </si>
  <si>
    <t xml:space="preserve">  Thasos</t>
  </si>
  <si>
    <t xml:space="preserve">  Καβάλας</t>
  </si>
  <si>
    <t xml:space="preserve">  Kavala</t>
  </si>
  <si>
    <t xml:space="preserve">  Ξάνθης</t>
  </si>
  <si>
    <t xml:space="preserve">  Xanthi</t>
  </si>
  <si>
    <t>Περιφέρεια Κεντρικής Μακεδονίας</t>
  </si>
  <si>
    <t>Region of Central Macedonia</t>
  </si>
  <si>
    <t xml:space="preserve">  Θεσσαλονίκης</t>
  </si>
  <si>
    <t xml:space="preserve">  Thessaloniki</t>
  </si>
  <si>
    <t xml:space="preserve">  Ημαθίας</t>
  </si>
  <si>
    <t xml:space="preserve">  Imathia</t>
  </si>
  <si>
    <t xml:space="preserve">  Κιλκίς</t>
  </si>
  <si>
    <t xml:space="preserve">  Kilkis</t>
  </si>
  <si>
    <t xml:space="preserve">  Πέλλας</t>
  </si>
  <si>
    <t xml:space="preserve">  Pella</t>
  </si>
  <si>
    <t xml:space="preserve">  Πιερίας</t>
  </si>
  <si>
    <t xml:space="preserve">  Pieria</t>
  </si>
  <si>
    <t xml:space="preserve">  Σερρών</t>
  </si>
  <si>
    <t xml:space="preserve">  Serres</t>
  </si>
  <si>
    <t xml:space="preserve">  Χαλκιδικής</t>
  </si>
  <si>
    <t xml:space="preserve">  Chalkidiki</t>
  </si>
  <si>
    <t xml:space="preserve">  Κοζάνης</t>
  </si>
  <si>
    <t xml:space="preserve">  Kozani</t>
  </si>
  <si>
    <t xml:space="preserve">  Γρεβενών</t>
  </si>
  <si>
    <t xml:space="preserve">  Grevena</t>
  </si>
  <si>
    <t xml:space="preserve">  Καστοριάς</t>
  </si>
  <si>
    <t xml:space="preserve">  Kastoria</t>
  </si>
  <si>
    <t xml:space="preserve">  Φλώρινας</t>
  </si>
  <si>
    <t xml:space="preserve">  Florina</t>
  </si>
  <si>
    <t>Περιφέρεια Ηπείρου</t>
  </si>
  <si>
    <t>Region of Epirus</t>
  </si>
  <si>
    <t xml:space="preserve">  Ιωαννίνων</t>
  </si>
  <si>
    <t xml:space="preserve">  Ionnina</t>
  </si>
  <si>
    <t xml:space="preserve">  Άρτας</t>
  </si>
  <si>
    <t xml:space="preserve">  Arta</t>
  </si>
  <si>
    <t xml:space="preserve">  Θεσπρωτίας</t>
  </si>
  <si>
    <t xml:space="preserve">  Thesprotia</t>
  </si>
  <si>
    <t xml:space="preserve">  Πρέβεζας</t>
  </si>
  <si>
    <t xml:space="preserve">  Preveza</t>
  </si>
  <si>
    <t>Περιφέρεια Θεσσαλίας</t>
  </si>
  <si>
    <t>Region of Thessally</t>
  </si>
  <si>
    <t xml:space="preserve">  Λάρισας</t>
  </si>
  <si>
    <t xml:space="preserve">  Larissa</t>
  </si>
  <si>
    <t xml:space="preserve">  Καρδίτσας</t>
  </si>
  <si>
    <t xml:space="preserve">  Karditsa</t>
  </si>
  <si>
    <t xml:space="preserve">  Μαγνησίας</t>
  </si>
  <si>
    <t xml:space="preserve">  Magnesia</t>
  </si>
  <si>
    <t xml:space="preserve">  Σποράδων</t>
  </si>
  <si>
    <t xml:space="preserve">  Sporades Islands</t>
  </si>
  <si>
    <t xml:space="preserve">  Τρικάλων</t>
  </si>
  <si>
    <t xml:space="preserve">  Trikala</t>
  </si>
  <si>
    <t>Περιφέρεια Στερεάς Ελλάδας</t>
  </si>
  <si>
    <t>Region of Central Greece</t>
  </si>
  <si>
    <t xml:space="preserve">  Φθιώτιδας</t>
  </si>
  <si>
    <t xml:space="preserve">  Pthiotida</t>
  </si>
  <si>
    <t xml:space="preserve">  Βοιωτίας</t>
  </si>
  <si>
    <t xml:space="preserve">  Viotia</t>
  </si>
  <si>
    <t xml:space="preserve">  Εύβοιας</t>
  </si>
  <si>
    <t xml:space="preserve">  Evia</t>
  </si>
  <si>
    <t xml:space="preserve">  Ευρυτανίας</t>
  </si>
  <si>
    <t xml:space="preserve">  Evritania</t>
  </si>
  <si>
    <t xml:space="preserve">  Φωκίδας</t>
  </si>
  <si>
    <t xml:space="preserve">  Fokida</t>
  </si>
  <si>
    <t>Περιφέρεια Ιονίων Νήσων</t>
  </si>
  <si>
    <t>Region of Ionian Islands</t>
  </si>
  <si>
    <t xml:space="preserve">  Κέρκυρας</t>
  </si>
  <si>
    <t xml:space="preserve">  Corfu</t>
  </si>
  <si>
    <t xml:space="preserve">  Ζακύνθου</t>
  </si>
  <si>
    <t xml:space="preserve">  Zakynthos</t>
  </si>
  <si>
    <t xml:space="preserve">  Ιθάκης</t>
  </si>
  <si>
    <t xml:space="preserve">  Ithaka</t>
  </si>
  <si>
    <t xml:space="preserve">  Κεφαλληνίας</t>
  </si>
  <si>
    <t xml:space="preserve">  Kefallonia</t>
  </si>
  <si>
    <t xml:space="preserve">  Λευκάδας</t>
  </si>
  <si>
    <t xml:space="preserve">  Lefkada</t>
  </si>
  <si>
    <t>Περιφέρεια Δυτικής Ελλάδας</t>
  </si>
  <si>
    <t>Region of Western Greece</t>
  </si>
  <si>
    <t xml:space="preserve">  Αχαϊας</t>
  </si>
  <si>
    <t xml:space="preserve">  Achaia</t>
  </si>
  <si>
    <t xml:space="preserve">  Αιτωλ/νανίας</t>
  </si>
  <si>
    <t xml:space="preserve">  Etolia and Akarnania</t>
  </si>
  <si>
    <t xml:space="preserve">  Ηλείας</t>
  </si>
  <si>
    <t xml:space="preserve">  Ilia</t>
  </si>
  <si>
    <t>Περιφέρεια Πελοποννήσου</t>
  </si>
  <si>
    <t>Region of Peloponnese</t>
  </si>
  <si>
    <t xml:space="preserve">  Αρκαδίας</t>
  </si>
  <si>
    <t xml:space="preserve">  Arkadia</t>
  </si>
  <si>
    <t xml:space="preserve">  Αργολίδας</t>
  </si>
  <si>
    <t xml:space="preserve">  Argolida</t>
  </si>
  <si>
    <t xml:space="preserve">  Κορινθίας</t>
  </si>
  <si>
    <t xml:space="preserve">  Korinthia</t>
  </si>
  <si>
    <t xml:space="preserve">  Λακωνίας</t>
  </si>
  <si>
    <t xml:space="preserve">  Lakonia</t>
  </si>
  <si>
    <t xml:space="preserve">  Μεσσηνίας</t>
  </si>
  <si>
    <t xml:space="preserve">  Mesinia</t>
  </si>
  <si>
    <t>Περιφέρεια Αττικής</t>
  </si>
  <si>
    <t>Region of Attica</t>
  </si>
  <si>
    <t>Κεντρικού Τομέα Αθηνών</t>
  </si>
  <si>
    <t xml:space="preserve">  Athens Central Section</t>
  </si>
  <si>
    <t>Βορείου Τομέα Αθηνών</t>
  </si>
  <si>
    <t xml:space="preserve">  Athens North Section</t>
  </si>
  <si>
    <t>Δυτικού Τομέα Αθηνών</t>
  </si>
  <si>
    <t xml:space="preserve">  Athens West Section</t>
  </si>
  <si>
    <t>Νοτίου Τομέα Αθηνών</t>
  </si>
  <si>
    <t xml:space="preserve">  Athens South Section</t>
  </si>
  <si>
    <t>Ανατολικής Αττικής</t>
  </si>
  <si>
    <t xml:space="preserve">  Athens East Section</t>
  </si>
  <si>
    <t>Δυτικής Αττικής</t>
  </si>
  <si>
    <t xml:space="preserve">  West Attica</t>
  </si>
  <si>
    <t>Πειραιώς</t>
  </si>
  <si>
    <t xml:space="preserve">  Pireaus</t>
  </si>
  <si>
    <t>Νήσων</t>
  </si>
  <si>
    <t xml:space="preserve">  Attica Islands</t>
  </si>
  <si>
    <t>Περιφέρεια Βορείου Αιγαίου</t>
  </si>
  <si>
    <t>Region of Northern Aegean</t>
  </si>
  <si>
    <t xml:space="preserve">  Λέσβου</t>
  </si>
  <si>
    <t xml:space="preserve">  Lesbos</t>
  </si>
  <si>
    <t xml:space="preserve">  Ικαρίας</t>
  </si>
  <si>
    <t xml:space="preserve">  Ikaria</t>
  </si>
  <si>
    <t xml:space="preserve">  Λήμνου</t>
  </si>
  <si>
    <t xml:space="preserve">  Limnos</t>
  </si>
  <si>
    <t xml:space="preserve">  Σάμου.</t>
  </si>
  <si>
    <t xml:space="preserve">  Samos</t>
  </si>
  <si>
    <t xml:space="preserve">  Χίου</t>
  </si>
  <si>
    <t xml:space="preserve">  Chios</t>
  </si>
  <si>
    <t>Περιφέρεια Νοτίου Αιγαίου</t>
  </si>
  <si>
    <t>Region of Southern Aegean</t>
  </si>
  <si>
    <t xml:space="preserve">  Σύρου</t>
  </si>
  <si>
    <t xml:space="preserve">  Syros</t>
  </si>
  <si>
    <t xml:space="preserve">  Άνδρου</t>
  </si>
  <si>
    <t xml:space="preserve">  Andros</t>
  </si>
  <si>
    <t xml:space="preserve">  Θήρας</t>
  </si>
  <si>
    <t xml:space="preserve">  Thira</t>
  </si>
  <si>
    <t xml:space="preserve">  Καλύμνου</t>
  </si>
  <si>
    <t xml:space="preserve">  Kalimnos</t>
  </si>
  <si>
    <t xml:space="preserve">  Καρπάθου</t>
  </si>
  <si>
    <t xml:space="preserve">  Karpathos</t>
  </si>
  <si>
    <t xml:space="preserve">  Κύθνου</t>
  </si>
  <si>
    <t xml:space="preserve">  Kythnos</t>
  </si>
  <si>
    <t xml:space="preserve">  Κω</t>
  </si>
  <si>
    <t xml:space="preserve">  Kos</t>
  </si>
  <si>
    <t xml:space="preserve">  Μήλου</t>
  </si>
  <si>
    <t xml:space="preserve">  Milos</t>
  </si>
  <si>
    <t xml:space="preserve">  Μυκόνου.</t>
  </si>
  <si>
    <t xml:space="preserve">  Mykonos</t>
  </si>
  <si>
    <t xml:space="preserve">  Νάξου</t>
  </si>
  <si>
    <t xml:space="preserve">  Naxos</t>
  </si>
  <si>
    <t xml:space="preserve">  Πάρου</t>
  </si>
  <si>
    <t xml:space="preserve">  Paros</t>
  </si>
  <si>
    <t xml:space="preserve">  Ρόδου</t>
  </si>
  <si>
    <t xml:space="preserve">  Rhodes</t>
  </si>
  <si>
    <t xml:space="preserve">  Τήνου</t>
  </si>
  <si>
    <t xml:space="preserve">  Tinos</t>
  </si>
  <si>
    <t>Περιφέρεια Κρήτης</t>
  </si>
  <si>
    <t>Region of Crete</t>
  </si>
  <si>
    <t xml:space="preserve">  Ηρακλείου</t>
  </si>
  <si>
    <t xml:space="preserve">  Heraklion</t>
  </si>
  <si>
    <t xml:space="preserve">  Λασιθίου</t>
  </si>
  <si>
    <t xml:space="preserve">  Lasithi</t>
  </si>
  <si>
    <t xml:space="preserve">  Ρεθύμνης</t>
  </si>
  <si>
    <t xml:space="preserve">  Rethymno</t>
  </si>
  <si>
    <t xml:space="preserve">  Χανίων</t>
  </si>
  <si>
    <t xml:space="preserve">  Chania</t>
  </si>
  <si>
    <t>1=εκτάσεις,  2=παραγωγή</t>
  </si>
  <si>
    <t>1=Areas 2=production</t>
  </si>
  <si>
    <t>—</t>
  </si>
  <si>
    <t>Τομάτες - Tomatoes</t>
  </si>
  <si>
    <t>Επιτραπέζιες - Table</t>
  </si>
  <si>
    <t>Περιφέρεια Δυτικής Μακεδονίας</t>
  </si>
  <si>
    <t>Region of Western Macedonia</t>
  </si>
  <si>
    <t>Αγγούρια υπαίθρου Cucumbers, grown in the open</t>
  </si>
  <si>
    <t>Αγγούρια θερμοκηπίου Cucumbers, grown in greenhouses</t>
  </si>
  <si>
    <t>Μελιτζάνες υπαίθρου Eggplants grown in the open</t>
  </si>
  <si>
    <t>Μελιτζάνες θερμοκηπίου Eggplants grown in greenhouses</t>
  </si>
  <si>
    <t>3. Λαχανικά και κηπευτική γη</t>
  </si>
  <si>
    <t>Σύνολο Εκτάσεων
Total
Area</t>
  </si>
  <si>
    <t>υπαίθρου
grown in the open</t>
  </si>
  <si>
    <t>θερμοκηπίου
 grown in greenhouses</t>
  </si>
  <si>
    <t>Λάχανα
Cabbages</t>
  </si>
  <si>
    <t>Κρεμμύδια, ξερά
Onions, dry</t>
  </si>
  <si>
    <t xml:space="preserve">Σκόρδα, ξερά
Garlic, dry   </t>
  </si>
  <si>
    <t>Αγκινάρες
Artichokes</t>
  </si>
  <si>
    <t>Ραδίκια και αντίδια
 Chicories and endives</t>
  </si>
  <si>
    <t>Σπανάκι
Spinach</t>
  </si>
  <si>
    <t>Αρακάς
Peas</t>
  </si>
  <si>
    <t>Πράσα
 Leeks</t>
  </si>
  <si>
    <t>Σπαράγγια
Asparagus</t>
  </si>
  <si>
    <t>Φράουλες
Strawberries</t>
  </si>
  <si>
    <t>Λοιπά λαχανικά
Other Vegetables</t>
  </si>
  <si>
    <t>Μπρόκολλο
Broccoli</t>
  </si>
  <si>
    <t>Κουνουπίδια
Cauliflowers</t>
  </si>
  <si>
    <t>Κρεμμυδάκια, χλωρά
Onions, fresh</t>
  </si>
  <si>
    <t>Καρότα
Carots</t>
  </si>
  <si>
    <t>Βιομηχανικές
Industrial</t>
  </si>
  <si>
    <t>Φασολάκια χλωρά
Beens, green</t>
  </si>
  <si>
    <t>Πιπεριές υπαίθρου
Peppers
grown in the open</t>
  </si>
  <si>
    <t>Πιπεριές θερμοκηπίου
Peppers
grown in greenhouses</t>
  </si>
  <si>
    <t xml:space="preserve">Κολοκυθάκια 
Pumpkins </t>
  </si>
  <si>
    <t>Μαρούλια 
 Lettuce</t>
  </si>
  <si>
    <t>3α. Λαχανικά. Εκτάσεις και παραγωγή κατά Περιφέρεια και Περιφερειακή Ενότητα, 2015</t>
  </si>
  <si>
    <t>Table 3a. Vegetables. Areas and production by Region and Regional Unities, 2015</t>
  </si>
  <si>
    <t>3α. Vegetables and garden area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</si>
</sst>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9"/>
      <color theme="1"/>
      <name val="Arial"/>
      <family val="2"/>
      <charset val="161"/>
    </font>
    <font>
      <sz val="9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sz val="9"/>
      <color rgb="FF000000"/>
      <name val="Arial"/>
      <family val="2"/>
      <charset val="161"/>
    </font>
    <font>
      <sz val="9"/>
      <color theme="1"/>
      <name val="Calibri"/>
      <family val="2"/>
      <charset val="161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sz val="8"/>
      <name val="Calibri"/>
      <family val="2"/>
      <charset val="161"/>
    </font>
    <font>
      <sz val="8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" fillId="2" borderId="6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 wrapText="1" indent="1"/>
      <protection locked="0"/>
    </xf>
    <xf numFmtId="49" fontId="3" fillId="0" borderId="1" xfId="0" applyNumberFormat="1" applyFont="1" applyFill="1" applyBorder="1" applyAlignment="1" applyProtection="1">
      <alignment horizontal="left" wrapText="1" indent="1"/>
      <protection locked="0"/>
    </xf>
    <xf numFmtId="0" fontId="1" fillId="0" borderId="1" xfId="0" applyFont="1" applyBorder="1" applyAlignment="1" applyProtection="1">
      <alignment horizontal="left" inden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3" fontId="13" fillId="0" borderId="6" xfId="0" applyNumberFormat="1" applyFont="1" applyBorder="1" applyAlignment="1">
      <alignment horizontal="right" vertical="top" wrapText="1"/>
    </xf>
    <xf numFmtId="0" fontId="14" fillId="0" borderId="6" xfId="0" applyFont="1" applyFill="1" applyBorder="1" applyAlignment="1">
      <alignment horizontal="right" vertical="top"/>
    </xf>
    <xf numFmtId="3" fontId="14" fillId="0" borderId="6" xfId="0" applyNumberFormat="1" applyFont="1" applyFill="1" applyBorder="1" applyAlignment="1">
      <alignment horizontal="right" vertical="top"/>
    </xf>
    <xf numFmtId="3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6" xfId="0" applyNumberFormat="1" applyFont="1" applyBorder="1" applyAlignment="1">
      <alignment horizontal="right" vertical="top" wrapText="1"/>
    </xf>
    <xf numFmtId="3" fontId="14" fillId="0" borderId="26" xfId="0" applyNumberFormat="1" applyFont="1" applyFill="1" applyBorder="1" applyAlignment="1">
      <alignment horizontal="right" vertical="top"/>
    </xf>
    <xf numFmtId="0" fontId="14" fillId="0" borderId="26" xfId="0" applyFont="1" applyFill="1" applyBorder="1" applyAlignment="1">
      <alignment horizontal="right" vertical="top"/>
    </xf>
    <xf numFmtId="3" fontId="2" fillId="0" borderId="6" xfId="0" applyNumberFormat="1" applyFont="1" applyBorder="1" applyAlignment="1" applyProtection="1">
      <alignment horizontal="right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top"/>
      <protection locked="0"/>
    </xf>
    <xf numFmtId="3" fontId="2" fillId="3" borderId="6" xfId="0" applyNumberFormat="1" applyFont="1" applyFill="1" applyBorder="1" applyAlignment="1" applyProtection="1">
      <alignment horizontal="right" vertical="center"/>
      <protection locked="0"/>
    </xf>
    <xf numFmtId="3" fontId="2" fillId="3" borderId="25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Border="1" applyAlignment="1" applyProtection="1">
      <alignment horizontal="left"/>
      <protection locked="0"/>
    </xf>
    <xf numFmtId="3" fontId="3" fillId="0" borderId="6" xfId="0" applyNumberFormat="1" applyFont="1" applyFill="1" applyBorder="1" applyAlignment="1" applyProtection="1">
      <alignment horizontal="right" wrapText="1"/>
      <protection locked="0"/>
    </xf>
    <xf numFmtId="3" fontId="3" fillId="0" borderId="26" xfId="0" applyNumberFormat="1" applyFont="1" applyFill="1" applyBorder="1" applyAlignment="1" applyProtection="1">
      <alignment horizontal="right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4"/>
  <sheetViews>
    <sheetView showGridLines="0" tabSelected="1" topLeftCell="A7" workbookViewId="0">
      <pane xSplit="1" ySplit="6" topLeftCell="AJ13" activePane="bottomRight" state="frozen"/>
      <selection activeCell="A7" sqref="A7"/>
      <selection pane="topRight" activeCell="B7" sqref="B7"/>
      <selection pane="bottomLeft" activeCell="A13" sqref="A13"/>
      <selection pane="bottomRight" activeCell="B13" sqref="B13:B19"/>
    </sheetView>
  </sheetViews>
  <sheetFormatPr defaultColWidth="13.44140625" defaultRowHeight="11.3"/>
  <cols>
    <col min="1" max="1" width="22.33203125" style="1" customWidth="1"/>
    <col min="2" max="2" width="8.21875" style="1" bestFit="1" customWidth="1"/>
    <col min="3" max="15" width="5.6640625" style="1" bestFit="1" customWidth="1"/>
    <col min="16" max="16" width="6.5546875" style="1" bestFit="1" customWidth="1"/>
    <col min="17" max="18" width="4.77734375" style="1" bestFit="1" customWidth="1"/>
    <col min="19" max="27" width="5.6640625" style="1" bestFit="1" customWidth="1"/>
    <col min="28" max="28" width="6.5546875" style="1" bestFit="1" customWidth="1"/>
    <col min="29" max="29" width="5.6640625" style="1" bestFit="1" customWidth="1"/>
    <col min="30" max="30" width="6.5546875" style="1" bestFit="1" customWidth="1"/>
    <col min="31" max="31" width="5.6640625" style="1" bestFit="1" customWidth="1"/>
    <col min="32" max="32" width="6.5546875" style="1" bestFit="1" customWidth="1"/>
    <col min="33" max="35" width="5.6640625" style="1" bestFit="1" customWidth="1"/>
    <col min="36" max="36" width="4.77734375" style="1" bestFit="1" customWidth="1"/>
    <col min="37" max="41" width="5.6640625" style="1" bestFit="1" customWidth="1"/>
    <col min="42" max="42" width="6.5546875" style="1" bestFit="1" customWidth="1"/>
    <col min="43" max="44" width="5.6640625" style="1" bestFit="1" customWidth="1"/>
    <col min="45" max="45" width="4.77734375" style="1" bestFit="1" customWidth="1"/>
    <col min="46" max="48" width="5.6640625" style="1" bestFit="1" customWidth="1"/>
    <col min="49" max="49" width="4.77734375" style="1" bestFit="1" customWidth="1"/>
    <col min="50" max="51" width="5.6640625" style="1" bestFit="1" customWidth="1"/>
    <col min="52" max="52" width="6.21875" style="1" bestFit="1" customWidth="1"/>
    <col min="53" max="58" width="5.6640625" style="1" bestFit="1" customWidth="1"/>
    <col min="59" max="59" width="24.6640625" style="1" bestFit="1" customWidth="1"/>
    <col min="60" max="16384" width="13.44140625" style="1"/>
  </cols>
  <sheetData>
    <row r="1" spans="1:61" ht="13.15" customHeight="1"/>
    <row r="2" spans="1:61" ht="14.4" customHeight="1">
      <c r="C2" s="5"/>
      <c r="D2" s="50" t="s">
        <v>190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</row>
    <row r="3" spans="1:61" s="31" customFormat="1" ht="15.05">
      <c r="C3" s="32"/>
      <c r="D3" s="49" t="s">
        <v>215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32"/>
      <c r="V3" s="32"/>
      <c r="W3" s="32"/>
      <c r="X3" s="32"/>
      <c r="Y3" s="32"/>
      <c r="Z3" s="32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</row>
    <row r="4" spans="1:61" ht="5.9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61" ht="14.4" customHeight="1">
      <c r="B5" s="4"/>
      <c r="C5" s="4"/>
      <c r="D5" s="50" t="s">
        <v>217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4"/>
      <c r="V5" s="4"/>
      <c r="W5" s="4"/>
      <c r="X5" s="4"/>
      <c r="Y5" s="4"/>
      <c r="Z5" s="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61" ht="14.4" customHeight="1">
      <c r="B6" s="4"/>
      <c r="C6" s="4"/>
      <c r="D6" s="49" t="s">
        <v>216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"/>
      <c r="V6" s="4"/>
      <c r="W6" s="4"/>
      <c r="X6" s="4"/>
      <c r="Y6" s="4"/>
      <c r="Z6" s="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61" ht="15.0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61" ht="11.9" thickBot="1">
      <c r="A8" s="7" t="s">
        <v>0</v>
      </c>
      <c r="B8" s="8"/>
      <c r="C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R8" s="8"/>
      <c r="S8" s="8"/>
      <c r="T8" s="8"/>
      <c r="U8" s="9"/>
      <c r="W8" s="10"/>
      <c r="X8" s="10"/>
      <c r="Y8" s="8"/>
      <c r="Z8" s="10"/>
      <c r="AA8" s="11"/>
      <c r="AB8" s="8"/>
      <c r="AC8" s="8"/>
      <c r="AD8" s="8"/>
      <c r="AE8" s="9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74" t="s">
        <v>1</v>
      </c>
      <c r="BH8" s="74"/>
      <c r="BI8" s="74"/>
    </row>
    <row r="9" spans="1:61" ht="14.4" customHeight="1">
      <c r="A9" s="75" t="s">
        <v>2</v>
      </c>
      <c r="B9" s="85" t="s">
        <v>191</v>
      </c>
      <c r="C9" s="54" t="s">
        <v>205</v>
      </c>
      <c r="D9" s="44"/>
      <c r="E9" s="57" t="s">
        <v>194</v>
      </c>
      <c r="F9" s="58"/>
      <c r="G9" s="57" t="s">
        <v>206</v>
      </c>
      <c r="H9" s="58"/>
      <c r="I9" s="54" t="s">
        <v>199</v>
      </c>
      <c r="J9" s="77"/>
      <c r="K9" s="54" t="s">
        <v>201</v>
      </c>
      <c r="L9" s="44"/>
      <c r="M9" s="54" t="s">
        <v>207</v>
      </c>
      <c r="N9" s="44"/>
      <c r="O9" s="54" t="s">
        <v>195</v>
      </c>
      <c r="P9" s="44"/>
      <c r="Q9" s="43" t="s">
        <v>196</v>
      </c>
      <c r="R9" s="44"/>
      <c r="S9" s="54" t="s">
        <v>200</v>
      </c>
      <c r="T9" s="44"/>
      <c r="U9" s="54" t="s">
        <v>214</v>
      </c>
      <c r="V9" s="44"/>
      <c r="W9" s="54" t="s">
        <v>198</v>
      </c>
      <c r="X9" s="43"/>
      <c r="Y9" s="54" t="s">
        <v>208</v>
      </c>
      <c r="Z9" s="44"/>
      <c r="AA9" s="88" t="s">
        <v>182</v>
      </c>
      <c r="AB9" s="89"/>
      <c r="AC9" s="89"/>
      <c r="AD9" s="89"/>
      <c r="AE9" s="89"/>
      <c r="AF9" s="90"/>
      <c r="AG9" s="54" t="s">
        <v>210</v>
      </c>
      <c r="AH9" s="44"/>
      <c r="AI9" s="54" t="s">
        <v>3</v>
      </c>
      <c r="AJ9" s="44"/>
      <c r="AK9" s="54" t="s">
        <v>213</v>
      </c>
      <c r="AL9" s="44"/>
      <c r="AM9" s="43" t="s">
        <v>186</v>
      </c>
      <c r="AN9" s="44"/>
      <c r="AO9" s="54" t="s">
        <v>187</v>
      </c>
      <c r="AP9" s="44"/>
      <c r="AQ9" s="54" t="s">
        <v>188</v>
      </c>
      <c r="AR9" s="44"/>
      <c r="AS9" s="54" t="s">
        <v>189</v>
      </c>
      <c r="AT9" s="44"/>
      <c r="AU9" s="54" t="s">
        <v>211</v>
      </c>
      <c r="AV9" s="44"/>
      <c r="AW9" s="54" t="s">
        <v>212</v>
      </c>
      <c r="AX9" s="44"/>
      <c r="AY9" s="54" t="s">
        <v>197</v>
      </c>
      <c r="AZ9" s="44"/>
      <c r="BA9" s="54" t="s">
        <v>202</v>
      </c>
      <c r="BB9" s="44"/>
      <c r="BC9" s="54" t="s">
        <v>203</v>
      </c>
      <c r="BD9" s="44"/>
      <c r="BE9" s="54" t="s">
        <v>204</v>
      </c>
      <c r="BF9" s="82"/>
      <c r="BG9" s="75" t="s">
        <v>4</v>
      </c>
      <c r="BH9" s="75"/>
      <c r="BI9" s="75"/>
    </row>
    <row r="10" spans="1:61" ht="16.3" customHeight="1">
      <c r="A10" s="68"/>
      <c r="B10" s="86"/>
      <c r="C10" s="55"/>
      <c r="D10" s="46"/>
      <c r="E10" s="59"/>
      <c r="F10" s="60"/>
      <c r="G10" s="59"/>
      <c r="H10" s="60"/>
      <c r="I10" s="78"/>
      <c r="J10" s="79"/>
      <c r="K10" s="55"/>
      <c r="L10" s="46"/>
      <c r="M10" s="55"/>
      <c r="N10" s="46"/>
      <c r="O10" s="55"/>
      <c r="P10" s="46"/>
      <c r="Q10" s="45"/>
      <c r="R10" s="46"/>
      <c r="S10" s="55"/>
      <c r="T10" s="46"/>
      <c r="U10" s="55"/>
      <c r="V10" s="46"/>
      <c r="W10" s="55"/>
      <c r="X10" s="45"/>
      <c r="Y10" s="55"/>
      <c r="Z10" s="46"/>
      <c r="AA10" s="63" t="s">
        <v>209</v>
      </c>
      <c r="AB10" s="64"/>
      <c r="AC10" s="91" t="s">
        <v>183</v>
      </c>
      <c r="AD10" s="92"/>
      <c r="AE10" s="92"/>
      <c r="AF10" s="93"/>
      <c r="AG10" s="55"/>
      <c r="AH10" s="46"/>
      <c r="AI10" s="55"/>
      <c r="AJ10" s="46"/>
      <c r="AK10" s="55"/>
      <c r="AL10" s="46"/>
      <c r="AM10" s="45"/>
      <c r="AN10" s="46"/>
      <c r="AO10" s="55"/>
      <c r="AP10" s="46"/>
      <c r="AQ10" s="55"/>
      <c r="AR10" s="46"/>
      <c r="AS10" s="55"/>
      <c r="AT10" s="46"/>
      <c r="AU10" s="55"/>
      <c r="AV10" s="46"/>
      <c r="AW10" s="55"/>
      <c r="AX10" s="46"/>
      <c r="AY10" s="55"/>
      <c r="AZ10" s="46"/>
      <c r="BA10" s="55"/>
      <c r="BB10" s="46"/>
      <c r="BC10" s="55"/>
      <c r="BD10" s="46"/>
      <c r="BE10" s="55"/>
      <c r="BF10" s="83"/>
      <c r="BG10" s="68"/>
      <c r="BH10" s="68"/>
      <c r="BI10" s="68"/>
    </row>
    <row r="11" spans="1:61" ht="39.6" customHeight="1">
      <c r="A11" s="68"/>
      <c r="B11" s="86"/>
      <c r="C11" s="56"/>
      <c r="D11" s="48"/>
      <c r="E11" s="61"/>
      <c r="F11" s="62"/>
      <c r="G11" s="61"/>
      <c r="H11" s="62"/>
      <c r="I11" s="80"/>
      <c r="J11" s="81"/>
      <c r="K11" s="56"/>
      <c r="L11" s="48"/>
      <c r="M11" s="56"/>
      <c r="N11" s="48"/>
      <c r="O11" s="56"/>
      <c r="P11" s="48"/>
      <c r="Q11" s="47"/>
      <c r="R11" s="48"/>
      <c r="S11" s="56"/>
      <c r="T11" s="48"/>
      <c r="U11" s="56"/>
      <c r="V11" s="48"/>
      <c r="W11" s="56"/>
      <c r="X11" s="47"/>
      <c r="Y11" s="56"/>
      <c r="Z11" s="48"/>
      <c r="AA11" s="56"/>
      <c r="AB11" s="48"/>
      <c r="AC11" s="56" t="s">
        <v>192</v>
      </c>
      <c r="AD11" s="48"/>
      <c r="AE11" s="56" t="s">
        <v>193</v>
      </c>
      <c r="AF11" s="48"/>
      <c r="AG11" s="56"/>
      <c r="AH11" s="48"/>
      <c r="AI11" s="56"/>
      <c r="AJ11" s="48"/>
      <c r="AK11" s="56"/>
      <c r="AL11" s="48"/>
      <c r="AM11" s="47"/>
      <c r="AN11" s="48"/>
      <c r="AO11" s="56"/>
      <c r="AP11" s="48"/>
      <c r="AQ11" s="56"/>
      <c r="AR11" s="48"/>
      <c r="AS11" s="56"/>
      <c r="AT11" s="48"/>
      <c r="AU11" s="56"/>
      <c r="AV11" s="48"/>
      <c r="AW11" s="56"/>
      <c r="AX11" s="48"/>
      <c r="AY11" s="56"/>
      <c r="AZ11" s="48"/>
      <c r="BA11" s="56"/>
      <c r="BB11" s="48"/>
      <c r="BC11" s="56"/>
      <c r="BD11" s="48"/>
      <c r="BE11" s="56"/>
      <c r="BF11" s="84"/>
      <c r="BG11" s="68"/>
      <c r="BH11" s="68"/>
      <c r="BI11" s="68"/>
    </row>
    <row r="12" spans="1:61" ht="17.399999999999999" customHeight="1">
      <c r="A12" s="76"/>
      <c r="B12" s="87"/>
      <c r="C12" s="12">
        <v>1</v>
      </c>
      <c r="D12" s="12">
        <v>2</v>
      </c>
      <c r="E12" s="12">
        <v>1</v>
      </c>
      <c r="F12" s="12">
        <v>2</v>
      </c>
      <c r="G12" s="12">
        <v>1</v>
      </c>
      <c r="H12" s="12">
        <v>2</v>
      </c>
      <c r="I12" s="13">
        <v>1</v>
      </c>
      <c r="J12" s="13">
        <v>2</v>
      </c>
      <c r="K12" s="13">
        <v>1</v>
      </c>
      <c r="L12" s="13">
        <v>2</v>
      </c>
      <c r="M12" s="12">
        <v>1</v>
      </c>
      <c r="N12" s="12">
        <v>2</v>
      </c>
      <c r="O12" s="12">
        <v>1</v>
      </c>
      <c r="P12" s="12">
        <v>2</v>
      </c>
      <c r="Q12" s="14">
        <v>1</v>
      </c>
      <c r="R12" s="15">
        <v>2</v>
      </c>
      <c r="S12" s="15">
        <v>1</v>
      </c>
      <c r="T12" s="15">
        <v>2</v>
      </c>
      <c r="U12" s="15">
        <v>1</v>
      </c>
      <c r="V12" s="15">
        <v>2</v>
      </c>
      <c r="W12" s="15">
        <v>1</v>
      </c>
      <c r="X12" s="15">
        <v>2</v>
      </c>
      <c r="Y12" s="15">
        <v>1</v>
      </c>
      <c r="Z12" s="15">
        <v>2</v>
      </c>
      <c r="AA12" s="14">
        <v>1</v>
      </c>
      <c r="AB12" s="15">
        <v>2</v>
      </c>
      <c r="AC12" s="14">
        <v>1</v>
      </c>
      <c r="AD12" s="15">
        <v>2</v>
      </c>
      <c r="AE12" s="15">
        <v>1</v>
      </c>
      <c r="AF12" s="16">
        <v>2</v>
      </c>
      <c r="AG12" s="16">
        <v>1</v>
      </c>
      <c r="AH12" s="16">
        <v>2</v>
      </c>
      <c r="AI12" s="16">
        <v>1</v>
      </c>
      <c r="AJ12" s="16">
        <v>2</v>
      </c>
      <c r="AK12" s="16">
        <v>1</v>
      </c>
      <c r="AL12" s="16">
        <v>2</v>
      </c>
      <c r="AM12" s="15">
        <v>1</v>
      </c>
      <c r="AN12" s="15">
        <v>2</v>
      </c>
      <c r="AO12" s="15">
        <v>1</v>
      </c>
      <c r="AP12" s="15">
        <v>2</v>
      </c>
      <c r="AQ12" s="15">
        <v>1</v>
      </c>
      <c r="AR12" s="15">
        <v>2</v>
      </c>
      <c r="AS12" s="15">
        <v>1</v>
      </c>
      <c r="AT12" s="15">
        <v>2</v>
      </c>
      <c r="AU12" s="15">
        <v>1</v>
      </c>
      <c r="AV12" s="15">
        <v>2</v>
      </c>
      <c r="AW12" s="15">
        <v>1</v>
      </c>
      <c r="AX12" s="15">
        <v>2</v>
      </c>
      <c r="AY12" s="15">
        <v>1</v>
      </c>
      <c r="AZ12" s="15">
        <v>2</v>
      </c>
      <c r="BA12" s="15">
        <v>1</v>
      </c>
      <c r="BB12" s="15">
        <v>2</v>
      </c>
      <c r="BC12" s="15">
        <v>1</v>
      </c>
      <c r="BD12" s="15">
        <v>2</v>
      </c>
      <c r="BE12" s="15">
        <v>1</v>
      </c>
      <c r="BF12" s="17">
        <v>2</v>
      </c>
      <c r="BG12" s="76"/>
      <c r="BH12" s="76"/>
      <c r="BI12" s="76"/>
    </row>
    <row r="13" spans="1:61" s="18" customFormat="1">
      <c r="A13" s="70" t="s">
        <v>5</v>
      </c>
      <c r="B13" s="52">
        <f>SUM(B15,B23,B32,B37,B43,B50,B57,B64,B69,B76,B86,B93,B108)</f>
        <v>738116</v>
      </c>
      <c r="C13" s="52">
        <f>SUM(C15,C23,C32,C37,C43,C50,C57,C64,C69,C76,C86,C93,C108)</f>
        <v>17793</v>
      </c>
      <c r="D13" s="52">
        <f t="shared" ref="D13:O13" si="0">SUM(D15,D23,D32,D37,D43,D50,D57,D64,D69,D76,D86,D93,D108)</f>
        <v>34343.839999999997</v>
      </c>
      <c r="E13" s="52">
        <f t="shared" si="0"/>
        <v>34718</v>
      </c>
      <c r="F13" s="52">
        <f t="shared" si="0"/>
        <v>89605.834000000003</v>
      </c>
      <c r="G13" s="52">
        <f t="shared" si="0"/>
        <v>22265</v>
      </c>
      <c r="H13" s="52">
        <f t="shared" si="0"/>
        <v>43656.115000000005</v>
      </c>
      <c r="I13" s="52">
        <f t="shared" si="0"/>
        <v>41651</v>
      </c>
      <c r="J13" s="52">
        <f t="shared" si="0"/>
        <v>45382.731000000007</v>
      </c>
      <c r="K13" s="52">
        <f t="shared" si="0"/>
        <v>11540</v>
      </c>
      <c r="L13" s="52">
        <f t="shared" si="0"/>
        <v>25141.539000000001</v>
      </c>
      <c r="M13" s="52">
        <f t="shared" ref="M13:N13" si="1">SUM(M15,M23,M32,M37,M43,M50,M57,M64,M69,M76,M86,M93,M108)</f>
        <v>11952</v>
      </c>
      <c r="N13" s="52">
        <f t="shared" si="1"/>
        <v>16862.036999999997</v>
      </c>
      <c r="O13" s="52">
        <f t="shared" si="0"/>
        <v>47196</v>
      </c>
      <c r="P13" s="52">
        <f>SUM(P15,P23,P32,P37,P43,P50,P57,P64,P69,P76,P86,P93,P108)</f>
        <v>151609.21</v>
      </c>
      <c r="Q13" s="52">
        <f t="shared" ref="Q13:AE13" si="2">SUM(Q15,Q23,Q32,Q37,Q43,Q50,Q57,Q64,Q69,Q76,Q86,Q93,Q108)</f>
        <v>8672</v>
      </c>
      <c r="R13" s="52">
        <f t="shared" si="2"/>
        <v>7104.4160000000002</v>
      </c>
      <c r="S13" s="52">
        <f t="shared" si="2"/>
        <v>22707</v>
      </c>
      <c r="T13" s="52">
        <f t="shared" si="2"/>
        <v>14730.624000000002</v>
      </c>
      <c r="U13" s="52">
        <f t="shared" si="2"/>
        <v>41294</v>
      </c>
      <c r="V13" s="52">
        <f>SUM(V15,V23,V32,V37,V43,V50,V57,V64,V69,V76,V86,V93,V108)</f>
        <v>62738.294999999998</v>
      </c>
      <c r="W13" s="52">
        <f t="shared" si="2"/>
        <v>12795</v>
      </c>
      <c r="X13" s="52">
        <f t="shared" si="2"/>
        <v>21630.647000000001</v>
      </c>
      <c r="Y13" s="52">
        <f t="shared" si="2"/>
        <v>12176</v>
      </c>
      <c r="Z13" s="52">
        <f t="shared" si="2"/>
        <v>36196.300999999992</v>
      </c>
      <c r="AA13" s="52">
        <f t="shared" si="2"/>
        <v>63490</v>
      </c>
      <c r="AB13" s="52">
        <f t="shared" si="2"/>
        <v>453961.47499999998</v>
      </c>
      <c r="AC13" s="52">
        <f t="shared" si="2"/>
        <v>83944</v>
      </c>
      <c r="AD13" s="52">
        <f t="shared" si="2"/>
        <v>250236.69099999996</v>
      </c>
      <c r="AE13" s="52">
        <f t="shared" si="2"/>
        <v>26771</v>
      </c>
      <c r="AF13" s="52">
        <f>SUM(AF15,AF23,AF32,AF37,AF43,AF50,AF57,AF64,AF69,AF76,AF86,AF93,AF108)</f>
        <v>221914.95199999999</v>
      </c>
      <c r="AG13" s="52">
        <f t="shared" ref="AG13:AH13" si="3">SUM(AG15,AG23,AG32,AG37,AG43,AG50,AG57,AG64,AG69,AG76,AG86,AG93,AG108)</f>
        <v>57578</v>
      </c>
      <c r="AH13" s="52">
        <f t="shared" si="3"/>
        <v>56088.294000000009</v>
      </c>
      <c r="AI13" s="52">
        <f t="shared" ref="AI13:AJ13" si="4">SUM(AI15,AI23,AI32,AI37,AI43,AI50,AI57,AI64,AI69,AI76,AI86,AI93,AI108)</f>
        <v>13297</v>
      </c>
      <c r="AJ13" s="52">
        <f t="shared" si="4"/>
        <v>9394.3549999999996</v>
      </c>
      <c r="AK13" s="52">
        <f t="shared" ref="AK13:AL13" si="5">SUM(AK15,AK23,AK32,AK37,AK43,AK50,AK57,AK64,AK69,AK76,AK86,AK93,AK108)</f>
        <v>28082</v>
      </c>
      <c r="AL13" s="52">
        <f t="shared" si="5"/>
        <v>71366.165000000008</v>
      </c>
      <c r="AM13" s="52">
        <f t="shared" ref="AM13:BF13" si="6">SUM(AM15,AM23,AM32,AM37,AM43,AM50,AM57,AM64,AM69,AM76,AM86,AM93,AM108)</f>
        <v>13012</v>
      </c>
      <c r="AN13" s="52">
        <f t="shared" si="6"/>
        <v>38925.751000000004</v>
      </c>
      <c r="AO13" s="52">
        <f t="shared" si="6"/>
        <v>11305</v>
      </c>
      <c r="AP13" s="52">
        <f t="shared" si="6"/>
        <v>114559.122</v>
      </c>
      <c r="AQ13" s="52">
        <f t="shared" si="6"/>
        <v>17024</v>
      </c>
      <c r="AR13" s="52">
        <f t="shared" si="6"/>
        <v>38009.652000000009</v>
      </c>
      <c r="AS13" s="52">
        <f t="shared" si="6"/>
        <v>3685</v>
      </c>
      <c r="AT13" s="52">
        <f t="shared" si="6"/>
        <v>22264.453000000001</v>
      </c>
      <c r="AU13" s="52">
        <f t="shared" ref="AU13:AX13" si="7">SUM(AU15,AU23,AU32,AU37,AU43,AU50,AU57,AU64,AU69,AU76,AU86,AU93,AU108)</f>
        <v>32109</v>
      </c>
      <c r="AV13" s="52">
        <f t="shared" si="7"/>
        <v>61652.257000000012</v>
      </c>
      <c r="AW13" s="52">
        <f t="shared" si="7"/>
        <v>4143</v>
      </c>
      <c r="AX13" s="52">
        <f t="shared" si="7"/>
        <v>21762.023999999998</v>
      </c>
      <c r="AY13" s="52">
        <f>SUM(AY15,AY23,AY32,AY37,AY43,AY50,AY57,AY64,AY69,AY76,AY86,AY93,AY108)</f>
        <v>11842</v>
      </c>
      <c r="AZ13" s="52">
        <f>SUM(AZ15,AZ23,AZ32,AZ37,AZ43,AZ50,AZ57,AZ64,AZ69,AZ76,AZ86,AZ93,AZ108)</f>
        <v>12946.43</v>
      </c>
      <c r="BA13" s="52">
        <f>SUM(BA15,BA23,BA32,BA37,BA43,BA50,BA57,BA64,BA69,BA76,BA86,BA93,BA108)</f>
        <v>17884</v>
      </c>
      <c r="BB13" s="52">
        <f t="shared" si="6"/>
        <v>10831.645000000002</v>
      </c>
      <c r="BC13" s="52">
        <f t="shared" si="6"/>
        <v>14751</v>
      </c>
      <c r="BD13" s="52">
        <f t="shared" si="6"/>
        <v>72317.02899999998</v>
      </c>
      <c r="BE13" s="52">
        <f t="shared" si="6"/>
        <v>54440</v>
      </c>
      <c r="BF13" s="52">
        <f t="shared" si="6"/>
        <v>66850.28</v>
      </c>
      <c r="BG13" s="72" t="s">
        <v>6</v>
      </c>
      <c r="BH13" s="72"/>
      <c r="BI13" s="72"/>
    </row>
    <row r="14" spans="1:61">
      <c r="A14" s="7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73"/>
      <c r="AB14" s="7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68"/>
      <c r="BH14" s="68"/>
      <c r="BI14" s="68"/>
    </row>
    <row r="15" spans="1:61" ht="10.199999999999999" customHeight="1">
      <c r="A15" s="67" t="s">
        <v>7</v>
      </c>
      <c r="B15" s="51">
        <f>SUM(B17:B22)</f>
        <v>54817</v>
      </c>
      <c r="C15" s="51">
        <f>SUM(C17:C22)</f>
        <v>751</v>
      </c>
      <c r="D15" s="51">
        <f>SUM(D17:D22)</f>
        <v>1214.6770000000001</v>
      </c>
      <c r="E15" s="51">
        <f t="shared" ref="E15:P15" si="8">SUM(E17:E22)</f>
        <v>1609</v>
      </c>
      <c r="F15" s="51">
        <f t="shared" si="8"/>
        <v>4512.0309999999999</v>
      </c>
      <c r="G15" s="51">
        <f t="shared" si="8"/>
        <v>595</v>
      </c>
      <c r="H15" s="51">
        <f t="shared" si="8"/>
        <v>1130.42</v>
      </c>
      <c r="I15" s="51">
        <f t="shared" si="8"/>
        <v>3243</v>
      </c>
      <c r="J15" s="51">
        <f t="shared" si="8"/>
        <v>3931.9660000000003</v>
      </c>
      <c r="K15" s="51">
        <f t="shared" si="8"/>
        <v>679</v>
      </c>
      <c r="L15" s="51">
        <f t="shared" si="8"/>
        <v>1247.4159999999999</v>
      </c>
      <c r="M15" s="51">
        <f t="shared" ref="M15:N15" si="9">SUM(M17:M22)</f>
        <v>445</v>
      </c>
      <c r="N15" s="51">
        <f t="shared" si="9"/>
        <v>639.76199999999994</v>
      </c>
      <c r="O15" s="51">
        <f t="shared" si="8"/>
        <v>2575</v>
      </c>
      <c r="P15" s="51">
        <f t="shared" si="8"/>
        <v>8428.3889999999992</v>
      </c>
      <c r="Q15" s="42">
        <f t="shared" ref="Q15:V15" si="10">SUM(Q17:Q22)</f>
        <v>2853</v>
      </c>
      <c r="R15" s="42">
        <f t="shared" si="10"/>
        <v>2410.83</v>
      </c>
      <c r="S15" s="42">
        <f t="shared" si="10"/>
        <v>4655</v>
      </c>
      <c r="T15" s="42">
        <f t="shared" si="10"/>
        <v>2955.7220000000007</v>
      </c>
      <c r="U15" s="42">
        <f>SUM(U17:U22)</f>
        <v>887</v>
      </c>
      <c r="V15" s="42">
        <f t="shared" si="10"/>
        <v>1384.76</v>
      </c>
      <c r="W15" s="42">
        <f>SUM(W17:W22)</f>
        <v>234</v>
      </c>
      <c r="X15" s="42">
        <f t="shared" ref="X15:AE15" si="11">SUM(X17:X22)</f>
        <v>227.572</v>
      </c>
      <c r="Y15" s="42">
        <f t="shared" si="11"/>
        <v>161</v>
      </c>
      <c r="Z15" s="42">
        <f t="shared" si="11"/>
        <v>384.48</v>
      </c>
      <c r="AA15" s="42">
        <f t="shared" si="11"/>
        <v>1632</v>
      </c>
      <c r="AB15" s="42">
        <f t="shared" si="11"/>
        <v>8374.8499999999985</v>
      </c>
      <c r="AC15" s="42">
        <f t="shared" si="11"/>
        <v>3579</v>
      </c>
      <c r="AD15" s="42">
        <f t="shared" si="11"/>
        <v>12141.826000000001</v>
      </c>
      <c r="AE15" s="42">
        <f t="shared" si="11"/>
        <v>461</v>
      </c>
      <c r="AF15" s="42">
        <f>SUM(AF17:AF22)</f>
        <v>3490.7350000000001</v>
      </c>
      <c r="AG15" s="42">
        <f>SUM(AG17:AG22)</f>
        <v>6356</v>
      </c>
      <c r="AH15" s="42">
        <f t="shared" ref="AH15:AJ15" si="12">SUM(AH17:AH22)</f>
        <v>6120.01</v>
      </c>
      <c r="AI15" s="42">
        <f t="shared" si="12"/>
        <v>3727</v>
      </c>
      <c r="AJ15" s="42">
        <f t="shared" si="12"/>
        <v>2360.8029999999999</v>
      </c>
      <c r="AK15" s="42">
        <f t="shared" ref="AK15:AL15" si="13">SUM(AK17:AK22)</f>
        <v>521</v>
      </c>
      <c r="AL15" s="42">
        <f t="shared" si="13"/>
        <v>1032.481</v>
      </c>
      <c r="AM15" s="42">
        <f t="shared" ref="AM15:BF15" si="14">SUM(AM17:AM22)</f>
        <v>215</v>
      </c>
      <c r="AN15" s="42">
        <f t="shared" si="14"/>
        <v>481.601</v>
      </c>
      <c r="AO15" s="42">
        <f t="shared" si="14"/>
        <v>135</v>
      </c>
      <c r="AP15" s="42">
        <f t="shared" si="14"/>
        <v>900.7</v>
      </c>
      <c r="AQ15" s="42">
        <f t="shared" si="14"/>
        <v>1358</v>
      </c>
      <c r="AR15" s="42">
        <f t="shared" si="14"/>
        <v>3832.3199999999997</v>
      </c>
      <c r="AS15" s="42">
        <f t="shared" si="14"/>
        <v>63</v>
      </c>
      <c r="AT15" s="42">
        <f t="shared" si="14"/>
        <v>278.39999999999998</v>
      </c>
      <c r="AU15" s="42">
        <f t="shared" ref="AU15:AX15" si="15">SUM(AU17:AU22)</f>
        <v>5120</v>
      </c>
      <c r="AV15" s="42">
        <f t="shared" si="15"/>
        <v>11219.468000000001</v>
      </c>
      <c r="AW15" s="42">
        <f t="shared" si="15"/>
        <v>178</v>
      </c>
      <c r="AX15" s="42">
        <f t="shared" si="15"/>
        <v>1849.1559999999999</v>
      </c>
      <c r="AY15" s="42">
        <f>SUM(AY17:AY22)</f>
        <v>7</v>
      </c>
      <c r="AZ15" s="42">
        <f>SUM(AZ17:AZ22)</f>
        <v>4.6900000000000004</v>
      </c>
      <c r="BA15" s="42">
        <f>SUM(BA17:BA22)</f>
        <v>11137</v>
      </c>
      <c r="BB15" s="42">
        <f t="shared" si="14"/>
        <v>7442.8890000000001</v>
      </c>
      <c r="BC15" s="42">
        <f t="shared" si="14"/>
        <v>18</v>
      </c>
      <c r="BD15" s="42">
        <f t="shared" si="14"/>
        <v>22.7</v>
      </c>
      <c r="BE15" s="42">
        <f t="shared" si="14"/>
        <v>1623</v>
      </c>
      <c r="BF15" s="42">
        <f t="shared" si="14"/>
        <v>2393.1180000000004</v>
      </c>
      <c r="BG15" s="68" t="s">
        <v>8</v>
      </c>
      <c r="BH15" s="68"/>
      <c r="BI15" s="68"/>
    </row>
    <row r="16" spans="1:61" ht="12.05" customHeight="1">
      <c r="A16" s="67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68"/>
      <c r="BH16" s="68"/>
      <c r="BI16" s="68"/>
    </row>
    <row r="17" spans="1:61" ht="12.7" customHeight="1">
      <c r="A17" s="19" t="s">
        <v>9</v>
      </c>
      <c r="B17" s="95">
        <f t="shared" ref="B17:B22" si="16">SUM(C17,E17,G17,I17,K17,M17,O17,Q17,S17,U17,W17,Y17,AA17,AC17,AE17,AG17,AI17,AK17,AM17,AO17,AQ17,AS17,AU17,AW17,AY17,BA17,BC17,BE17)</f>
        <v>7473</v>
      </c>
      <c r="C17" s="35">
        <v>111</v>
      </c>
      <c r="D17" s="35">
        <v>195.346</v>
      </c>
      <c r="E17" s="37">
        <v>283</v>
      </c>
      <c r="F17" s="37">
        <v>541.6</v>
      </c>
      <c r="G17" s="37">
        <v>106</v>
      </c>
      <c r="H17" s="37">
        <v>157.6</v>
      </c>
      <c r="I17" s="37">
        <v>276</v>
      </c>
      <c r="J17" s="37">
        <v>283.14400000000001</v>
      </c>
      <c r="K17" s="37">
        <v>128</v>
      </c>
      <c r="L17" s="37">
        <v>249.85900000000001</v>
      </c>
      <c r="M17" s="37">
        <v>47</v>
      </c>
      <c r="N17" s="37">
        <v>70.8</v>
      </c>
      <c r="O17" s="37">
        <v>544</v>
      </c>
      <c r="P17" s="37">
        <v>1340.62</v>
      </c>
      <c r="Q17" s="37">
        <v>16</v>
      </c>
      <c r="R17" s="37">
        <v>12.5</v>
      </c>
      <c r="S17" s="37">
        <v>27</v>
      </c>
      <c r="T17" s="37">
        <v>17.87</v>
      </c>
      <c r="U17" s="37">
        <v>123</v>
      </c>
      <c r="V17" s="35">
        <v>230.3</v>
      </c>
      <c r="W17" s="37">
        <v>35</v>
      </c>
      <c r="X17" s="37">
        <v>26.9</v>
      </c>
      <c r="Y17" s="37">
        <v>37</v>
      </c>
      <c r="Z17" s="37">
        <v>60.54</v>
      </c>
      <c r="AA17" s="37">
        <v>163</v>
      </c>
      <c r="AB17" s="37">
        <v>711</v>
      </c>
      <c r="AC17" s="37">
        <v>613</v>
      </c>
      <c r="AD17" s="37">
        <v>2076.8000000000002</v>
      </c>
      <c r="AE17" s="37">
        <v>34</v>
      </c>
      <c r="AF17" s="37">
        <v>204.5</v>
      </c>
      <c r="AG17" s="37">
        <v>262</v>
      </c>
      <c r="AH17" s="37">
        <v>254.73</v>
      </c>
      <c r="AI17" s="37">
        <v>3056</v>
      </c>
      <c r="AJ17" s="37">
        <v>1918.35</v>
      </c>
      <c r="AK17" s="37">
        <v>138</v>
      </c>
      <c r="AL17" s="37">
        <v>266.89499999999998</v>
      </c>
      <c r="AM17" s="37">
        <v>52</v>
      </c>
      <c r="AN17" s="37">
        <v>101.1</v>
      </c>
      <c r="AO17" s="37">
        <v>19</v>
      </c>
      <c r="AP17" s="37">
        <v>76</v>
      </c>
      <c r="AQ17" s="37">
        <v>161</v>
      </c>
      <c r="AR17" s="37">
        <v>385.9</v>
      </c>
      <c r="AS17" s="37">
        <v>15</v>
      </c>
      <c r="AT17" s="37">
        <v>74.5</v>
      </c>
      <c r="AU17" s="37">
        <v>333</v>
      </c>
      <c r="AV17" s="37">
        <v>810.1</v>
      </c>
      <c r="AW17" s="37">
        <v>13</v>
      </c>
      <c r="AX17" s="37">
        <v>57.8</v>
      </c>
      <c r="AY17" s="36" t="s">
        <v>181</v>
      </c>
      <c r="AZ17" s="36" t="s">
        <v>181</v>
      </c>
      <c r="BA17" s="37">
        <v>595</v>
      </c>
      <c r="BB17" s="37">
        <v>297.5</v>
      </c>
      <c r="BC17" s="37">
        <v>1</v>
      </c>
      <c r="BD17" s="37">
        <v>0.5</v>
      </c>
      <c r="BE17" s="37">
        <v>285</v>
      </c>
      <c r="BF17" s="37">
        <v>390.13</v>
      </c>
      <c r="BG17" s="20" t="s">
        <v>10</v>
      </c>
      <c r="BH17" s="21"/>
      <c r="BI17" s="21"/>
    </row>
    <row r="18" spans="1:61">
      <c r="A18" s="19" t="s">
        <v>11</v>
      </c>
      <c r="B18" s="95">
        <f t="shared" si="16"/>
        <v>6453</v>
      </c>
      <c r="C18" s="35">
        <v>128</v>
      </c>
      <c r="D18" s="35">
        <v>248.3</v>
      </c>
      <c r="E18" s="37">
        <v>284</v>
      </c>
      <c r="F18" s="37">
        <v>1209.7249999999999</v>
      </c>
      <c r="G18" s="37">
        <v>125</v>
      </c>
      <c r="H18" s="37">
        <v>236.37</v>
      </c>
      <c r="I18" s="37">
        <v>640</v>
      </c>
      <c r="J18" s="37">
        <v>1011.434</v>
      </c>
      <c r="K18" s="37">
        <v>109</v>
      </c>
      <c r="L18" s="37">
        <v>211.94</v>
      </c>
      <c r="M18" s="37">
        <v>126</v>
      </c>
      <c r="N18" s="37">
        <v>242.1</v>
      </c>
      <c r="O18" s="37">
        <v>692</v>
      </c>
      <c r="P18" s="37">
        <v>2869.95</v>
      </c>
      <c r="Q18" s="37">
        <v>44</v>
      </c>
      <c r="R18" s="37">
        <v>30.15</v>
      </c>
      <c r="S18" s="37">
        <v>186</v>
      </c>
      <c r="T18" s="37">
        <v>105.01</v>
      </c>
      <c r="U18" s="37">
        <v>151</v>
      </c>
      <c r="V18" s="35">
        <v>321.89999999999998</v>
      </c>
      <c r="W18" s="37">
        <v>42</v>
      </c>
      <c r="X18" s="37">
        <v>81.47</v>
      </c>
      <c r="Y18" s="37">
        <v>37</v>
      </c>
      <c r="Z18" s="37">
        <v>69.400000000000006</v>
      </c>
      <c r="AA18" s="37">
        <v>30</v>
      </c>
      <c r="AB18" s="37">
        <v>129.6</v>
      </c>
      <c r="AC18" s="37">
        <v>403</v>
      </c>
      <c r="AD18" s="37">
        <v>1700.63</v>
      </c>
      <c r="AE18" s="37">
        <v>174</v>
      </c>
      <c r="AF18" s="37">
        <v>1761.125</v>
      </c>
      <c r="AG18" s="37">
        <v>1150</v>
      </c>
      <c r="AH18" s="37">
        <v>702.8</v>
      </c>
      <c r="AI18" s="37">
        <v>188</v>
      </c>
      <c r="AJ18" s="37">
        <v>100.2</v>
      </c>
      <c r="AK18" s="37">
        <v>81</v>
      </c>
      <c r="AL18" s="37">
        <v>225.8</v>
      </c>
      <c r="AM18" s="37">
        <v>34</v>
      </c>
      <c r="AN18" s="37">
        <v>66</v>
      </c>
      <c r="AO18" s="37">
        <v>20</v>
      </c>
      <c r="AP18" s="37">
        <v>268</v>
      </c>
      <c r="AQ18" s="37">
        <v>102</v>
      </c>
      <c r="AR18" s="37">
        <v>385.4</v>
      </c>
      <c r="AS18" s="37">
        <v>14</v>
      </c>
      <c r="AT18" s="37">
        <v>80</v>
      </c>
      <c r="AU18" s="37">
        <v>1127</v>
      </c>
      <c r="AV18" s="37">
        <v>2447.9499999999998</v>
      </c>
      <c r="AW18" s="37">
        <v>125</v>
      </c>
      <c r="AX18" s="37">
        <v>1684.5</v>
      </c>
      <c r="AY18" s="36" t="s">
        <v>181</v>
      </c>
      <c r="AZ18" s="36" t="s">
        <v>181</v>
      </c>
      <c r="BA18" s="36" t="s">
        <v>181</v>
      </c>
      <c r="BB18" s="37" t="s">
        <v>181</v>
      </c>
      <c r="BC18" s="37">
        <v>2</v>
      </c>
      <c r="BD18" s="37">
        <v>4</v>
      </c>
      <c r="BE18" s="37">
        <v>439</v>
      </c>
      <c r="BF18" s="37">
        <v>769.69</v>
      </c>
      <c r="BG18" s="20" t="s">
        <v>12</v>
      </c>
      <c r="BH18" s="94"/>
      <c r="BI18" s="21"/>
    </row>
    <row r="19" spans="1:61">
      <c r="A19" s="19" t="s">
        <v>13</v>
      </c>
      <c r="B19" s="95">
        <f t="shared" si="16"/>
        <v>19046</v>
      </c>
      <c r="C19" s="35">
        <v>290</v>
      </c>
      <c r="D19" s="35">
        <v>332.86900000000003</v>
      </c>
      <c r="E19" s="37">
        <v>239</v>
      </c>
      <c r="F19" s="37">
        <v>665</v>
      </c>
      <c r="G19" s="37">
        <v>60</v>
      </c>
      <c r="H19" s="37">
        <v>114.003</v>
      </c>
      <c r="I19" s="37">
        <v>957</v>
      </c>
      <c r="J19" s="37">
        <v>783.14800000000002</v>
      </c>
      <c r="K19" s="37">
        <v>109</v>
      </c>
      <c r="L19" s="37">
        <v>261.8</v>
      </c>
      <c r="M19" s="37">
        <v>47</v>
      </c>
      <c r="N19" s="37">
        <v>62.7</v>
      </c>
      <c r="O19" s="37">
        <v>813</v>
      </c>
      <c r="P19" s="37">
        <v>2797</v>
      </c>
      <c r="Q19" s="37">
        <v>2761</v>
      </c>
      <c r="R19" s="37">
        <v>2350.98</v>
      </c>
      <c r="S19" s="37">
        <v>4355</v>
      </c>
      <c r="T19" s="37">
        <v>2785.0520000000001</v>
      </c>
      <c r="U19" s="37">
        <v>116</v>
      </c>
      <c r="V19" s="35">
        <v>136.19999999999999</v>
      </c>
      <c r="W19" s="37">
        <v>21</v>
      </c>
      <c r="X19" s="37">
        <v>10.68</v>
      </c>
      <c r="Y19" s="37">
        <v>33</v>
      </c>
      <c r="Z19" s="37">
        <v>74.400000000000006</v>
      </c>
      <c r="AA19" s="37">
        <v>380</v>
      </c>
      <c r="AB19" s="37">
        <v>1524</v>
      </c>
      <c r="AC19" s="37">
        <v>791</v>
      </c>
      <c r="AD19" s="37">
        <v>1938.5429999999999</v>
      </c>
      <c r="AE19" s="37">
        <v>40</v>
      </c>
      <c r="AF19" s="37">
        <v>168.4</v>
      </c>
      <c r="AG19" s="37">
        <v>3347</v>
      </c>
      <c r="AH19" s="37">
        <v>3675.6</v>
      </c>
      <c r="AI19" s="37">
        <v>377</v>
      </c>
      <c r="AJ19" s="37">
        <v>217.673</v>
      </c>
      <c r="AK19" s="37">
        <v>90</v>
      </c>
      <c r="AL19" s="37">
        <v>142.697</v>
      </c>
      <c r="AM19" s="37">
        <v>44</v>
      </c>
      <c r="AN19" s="37">
        <v>68.099999999999994</v>
      </c>
      <c r="AO19" s="37">
        <v>29</v>
      </c>
      <c r="AP19" s="37">
        <v>87</v>
      </c>
      <c r="AQ19" s="37">
        <v>388</v>
      </c>
      <c r="AR19" s="37">
        <v>1400.3</v>
      </c>
      <c r="AS19" s="37">
        <v>12</v>
      </c>
      <c r="AT19" s="37">
        <v>35.799999999999997</v>
      </c>
      <c r="AU19" s="37">
        <v>162</v>
      </c>
      <c r="AV19" s="37">
        <v>253.7</v>
      </c>
      <c r="AW19" s="37">
        <v>21</v>
      </c>
      <c r="AX19" s="37">
        <v>44.1</v>
      </c>
      <c r="AY19" s="36" t="s">
        <v>181</v>
      </c>
      <c r="AZ19" s="36" t="s">
        <v>181</v>
      </c>
      <c r="BA19" s="37">
        <v>3190</v>
      </c>
      <c r="BB19" s="37">
        <v>1607.3689999999999</v>
      </c>
      <c r="BC19" s="37">
        <v>11</v>
      </c>
      <c r="BD19" s="37">
        <v>8.1999999999999993</v>
      </c>
      <c r="BE19" s="37">
        <v>363</v>
      </c>
      <c r="BF19" s="37">
        <v>450.339</v>
      </c>
      <c r="BG19" s="20" t="s">
        <v>14</v>
      </c>
      <c r="BH19" s="21"/>
      <c r="BI19" s="21"/>
    </row>
    <row r="20" spans="1:61">
      <c r="A20" s="19" t="s">
        <v>15</v>
      </c>
      <c r="B20" s="95">
        <f t="shared" si="16"/>
        <v>784</v>
      </c>
      <c r="C20" s="35">
        <v>16</v>
      </c>
      <c r="D20" s="35">
        <v>30.1</v>
      </c>
      <c r="E20" s="37">
        <v>42</v>
      </c>
      <c r="F20" s="37">
        <v>57.2</v>
      </c>
      <c r="G20" s="37">
        <v>16</v>
      </c>
      <c r="H20" s="37">
        <v>21.5</v>
      </c>
      <c r="I20" s="37">
        <v>23</v>
      </c>
      <c r="J20" s="37">
        <v>22.6</v>
      </c>
      <c r="K20" s="37">
        <v>22</v>
      </c>
      <c r="L20" s="37">
        <v>22.1</v>
      </c>
      <c r="M20" s="37">
        <v>32</v>
      </c>
      <c r="N20" s="37">
        <v>24.3</v>
      </c>
      <c r="O20" s="37">
        <v>47</v>
      </c>
      <c r="P20" s="37">
        <v>38.700000000000003</v>
      </c>
      <c r="Q20" s="37">
        <v>17</v>
      </c>
      <c r="R20" s="37">
        <v>8.1</v>
      </c>
      <c r="S20" s="37">
        <v>12</v>
      </c>
      <c r="T20" s="37">
        <v>5.05</v>
      </c>
      <c r="U20" s="37">
        <v>59</v>
      </c>
      <c r="V20" s="35">
        <v>68.900000000000006</v>
      </c>
      <c r="W20" s="37">
        <v>16</v>
      </c>
      <c r="X20" s="37">
        <v>13.1</v>
      </c>
      <c r="Y20" s="37">
        <v>2</v>
      </c>
      <c r="Z20" s="37">
        <v>2.4</v>
      </c>
      <c r="AA20" s="37">
        <v>14</v>
      </c>
      <c r="AB20" s="37">
        <v>29</v>
      </c>
      <c r="AC20" s="37">
        <v>220</v>
      </c>
      <c r="AD20" s="37">
        <v>329.5</v>
      </c>
      <c r="AE20" s="36" t="s">
        <v>181</v>
      </c>
      <c r="AF20" s="37" t="s">
        <v>181</v>
      </c>
      <c r="AG20" s="37">
        <v>93</v>
      </c>
      <c r="AH20" s="37">
        <v>74.2</v>
      </c>
      <c r="AI20" s="37">
        <v>3</v>
      </c>
      <c r="AJ20" s="37">
        <v>1.5</v>
      </c>
      <c r="AK20" s="37">
        <v>24</v>
      </c>
      <c r="AL20" s="37">
        <v>25.9</v>
      </c>
      <c r="AM20" s="37">
        <v>22</v>
      </c>
      <c r="AN20" s="37">
        <v>24.1</v>
      </c>
      <c r="AO20" s="36" t="s">
        <v>181</v>
      </c>
      <c r="AP20" s="37" t="s">
        <v>181</v>
      </c>
      <c r="AQ20" s="37">
        <v>22</v>
      </c>
      <c r="AR20" s="37">
        <v>25.2</v>
      </c>
      <c r="AS20" s="36" t="s">
        <v>181</v>
      </c>
      <c r="AT20" s="37" t="s">
        <v>181</v>
      </c>
      <c r="AU20" s="37">
        <v>31</v>
      </c>
      <c r="AV20" s="37">
        <v>29.7</v>
      </c>
      <c r="AW20" s="36" t="s">
        <v>181</v>
      </c>
      <c r="AX20" s="37" t="s">
        <v>181</v>
      </c>
      <c r="AY20" s="36" t="s">
        <v>181</v>
      </c>
      <c r="AZ20" s="36" t="s">
        <v>181</v>
      </c>
      <c r="BA20" s="36" t="s">
        <v>181</v>
      </c>
      <c r="BB20" s="37" t="s">
        <v>181</v>
      </c>
      <c r="BC20" s="37">
        <v>0</v>
      </c>
      <c r="BD20" s="37">
        <v>0</v>
      </c>
      <c r="BE20" s="37">
        <v>51</v>
      </c>
      <c r="BF20" s="37">
        <v>48.15</v>
      </c>
      <c r="BG20" s="20" t="s">
        <v>16</v>
      </c>
      <c r="BH20" s="21"/>
      <c r="BI20" s="21"/>
    </row>
    <row r="21" spans="1:61">
      <c r="A21" s="19" t="s">
        <v>17</v>
      </c>
      <c r="B21" s="95">
        <f t="shared" si="16"/>
        <v>12257</v>
      </c>
      <c r="C21" s="35">
        <v>116</v>
      </c>
      <c r="D21" s="35">
        <v>229.262</v>
      </c>
      <c r="E21" s="37">
        <v>355</v>
      </c>
      <c r="F21" s="37">
        <v>1059.4000000000001</v>
      </c>
      <c r="G21" s="37">
        <v>184</v>
      </c>
      <c r="H21" s="37">
        <v>396.76400000000001</v>
      </c>
      <c r="I21" s="37">
        <v>554</v>
      </c>
      <c r="J21" s="37">
        <v>786.28200000000004</v>
      </c>
      <c r="K21" s="37">
        <v>138</v>
      </c>
      <c r="L21" s="37">
        <v>214.58</v>
      </c>
      <c r="M21" s="37">
        <v>93</v>
      </c>
      <c r="N21" s="37">
        <v>102.87</v>
      </c>
      <c r="O21" s="37">
        <v>60</v>
      </c>
      <c r="P21" s="37">
        <v>150.464</v>
      </c>
      <c r="Q21" s="37">
        <v>2</v>
      </c>
      <c r="R21" s="37">
        <v>1</v>
      </c>
      <c r="S21" s="37">
        <v>62</v>
      </c>
      <c r="T21" s="37">
        <v>34.21</v>
      </c>
      <c r="U21" s="37">
        <v>173</v>
      </c>
      <c r="V21" s="35">
        <v>191.5</v>
      </c>
      <c r="W21" s="37">
        <v>43</v>
      </c>
      <c r="X21" s="37">
        <v>14.3</v>
      </c>
      <c r="Y21" s="37">
        <v>37</v>
      </c>
      <c r="Z21" s="37">
        <v>135.69999999999999</v>
      </c>
      <c r="AA21" s="37">
        <v>980</v>
      </c>
      <c r="AB21" s="37">
        <v>5594.7</v>
      </c>
      <c r="AC21" s="37">
        <v>783</v>
      </c>
      <c r="AD21" s="37">
        <v>2878.4279999999999</v>
      </c>
      <c r="AE21" s="37">
        <v>133</v>
      </c>
      <c r="AF21" s="37">
        <v>822.65</v>
      </c>
      <c r="AG21" s="37">
        <v>1081</v>
      </c>
      <c r="AH21" s="37">
        <v>987.88</v>
      </c>
      <c r="AI21" s="37">
        <v>9</v>
      </c>
      <c r="AJ21" s="37">
        <v>6.38</v>
      </c>
      <c r="AK21" s="37">
        <v>84</v>
      </c>
      <c r="AL21" s="37">
        <v>195.95</v>
      </c>
      <c r="AM21" s="37">
        <v>19</v>
      </c>
      <c r="AN21" s="37">
        <v>38.1</v>
      </c>
      <c r="AO21" s="37">
        <v>52</v>
      </c>
      <c r="AP21" s="37">
        <v>365.7</v>
      </c>
      <c r="AQ21" s="37">
        <v>111</v>
      </c>
      <c r="AR21" s="37">
        <v>195.91</v>
      </c>
      <c r="AS21" s="37">
        <v>6</v>
      </c>
      <c r="AT21" s="37">
        <v>25.1</v>
      </c>
      <c r="AU21" s="37">
        <v>833</v>
      </c>
      <c r="AV21" s="37">
        <v>1355.748</v>
      </c>
      <c r="AW21" s="37">
        <v>13</v>
      </c>
      <c r="AX21" s="37">
        <v>41.054000000000002</v>
      </c>
      <c r="AY21" s="37">
        <v>7</v>
      </c>
      <c r="AZ21" s="36">
        <v>4.6900000000000004</v>
      </c>
      <c r="BA21" s="37">
        <v>6013</v>
      </c>
      <c r="BB21" s="37">
        <v>3607.8</v>
      </c>
      <c r="BC21" s="37">
        <v>4</v>
      </c>
      <c r="BD21" s="37">
        <v>10</v>
      </c>
      <c r="BE21" s="37">
        <v>312</v>
      </c>
      <c r="BF21" s="37">
        <v>533.16999999999996</v>
      </c>
      <c r="BG21" s="20" t="s">
        <v>18</v>
      </c>
      <c r="BH21" s="21"/>
      <c r="BI21" s="21"/>
    </row>
    <row r="22" spans="1:61">
      <c r="A22" s="19" t="s">
        <v>19</v>
      </c>
      <c r="B22" s="95">
        <f t="shared" si="16"/>
        <v>8804</v>
      </c>
      <c r="C22" s="35">
        <v>90</v>
      </c>
      <c r="D22" s="35">
        <v>178.8</v>
      </c>
      <c r="E22" s="37">
        <v>406</v>
      </c>
      <c r="F22" s="37">
        <v>979.10599999999999</v>
      </c>
      <c r="G22" s="37">
        <v>104</v>
      </c>
      <c r="H22" s="37">
        <v>204.18299999999999</v>
      </c>
      <c r="I22" s="37">
        <v>793</v>
      </c>
      <c r="J22" s="37">
        <v>1045.3579999999999</v>
      </c>
      <c r="K22" s="37">
        <v>173</v>
      </c>
      <c r="L22" s="37">
        <v>287.137</v>
      </c>
      <c r="M22" s="37">
        <v>100</v>
      </c>
      <c r="N22" s="37">
        <v>136.99199999999999</v>
      </c>
      <c r="O22" s="37">
        <v>419</v>
      </c>
      <c r="P22" s="37">
        <v>1231.655</v>
      </c>
      <c r="Q22" s="37">
        <v>13</v>
      </c>
      <c r="R22" s="37">
        <v>8.1</v>
      </c>
      <c r="S22" s="37">
        <v>13</v>
      </c>
      <c r="T22" s="37">
        <v>8.5299999999999994</v>
      </c>
      <c r="U22" s="37">
        <v>265</v>
      </c>
      <c r="V22" s="35">
        <v>435.96</v>
      </c>
      <c r="W22" s="37">
        <v>77</v>
      </c>
      <c r="X22" s="37">
        <v>81.122</v>
      </c>
      <c r="Y22" s="37">
        <v>15</v>
      </c>
      <c r="Z22" s="37">
        <v>42.04</v>
      </c>
      <c r="AA22" s="37">
        <v>65</v>
      </c>
      <c r="AB22" s="37">
        <v>386.55</v>
      </c>
      <c r="AC22" s="37">
        <v>769</v>
      </c>
      <c r="AD22" s="37">
        <v>3217.9250000000002</v>
      </c>
      <c r="AE22" s="37">
        <v>80</v>
      </c>
      <c r="AF22" s="37">
        <v>534.05999999999995</v>
      </c>
      <c r="AG22" s="37">
        <v>423</v>
      </c>
      <c r="AH22" s="37">
        <v>424.8</v>
      </c>
      <c r="AI22" s="37">
        <v>94</v>
      </c>
      <c r="AJ22" s="37">
        <v>116.7</v>
      </c>
      <c r="AK22" s="37">
        <v>104</v>
      </c>
      <c r="AL22" s="37">
        <v>175.239</v>
      </c>
      <c r="AM22" s="37">
        <v>44</v>
      </c>
      <c r="AN22" s="37">
        <v>184.20099999999999</v>
      </c>
      <c r="AO22" s="37">
        <v>15</v>
      </c>
      <c r="AP22" s="37">
        <v>104</v>
      </c>
      <c r="AQ22" s="37">
        <v>574</v>
      </c>
      <c r="AR22" s="37">
        <v>1439.61</v>
      </c>
      <c r="AS22" s="37">
        <v>16</v>
      </c>
      <c r="AT22" s="37">
        <v>63</v>
      </c>
      <c r="AU22" s="37">
        <v>2634</v>
      </c>
      <c r="AV22" s="37">
        <v>6322.27</v>
      </c>
      <c r="AW22" s="37">
        <v>6</v>
      </c>
      <c r="AX22" s="37">
        <v>21.702000000000002</v>
      </c>
      <c r="AY22" s="36" t="s">
        <v>181</v>
      </c>
      <c r="AZ22" s="36" t="s">
        <v>181</v>
      </c>
      <c r="BA22" s="37">
        <v>1339</v>
      </c>
      <c r="BB22" s="37">
        <v>1930.22</v>
      </c>
      <c r="BC22" s="37">
        <v>0</v>
      </c>
      <c r="BD22" s="37">
        <v>0</v>
      </c>
      <c r="BE22" s="37">
        <v>173</v>
      </c>
      <c r="BF22" s="37">
        <v>201.63900000000001</v>
      </c>
      <c r="BG22" s="20" t="s">
        <v>20</v>
      </c>
      <c r="BH22" s="21"/>
      <c r="BI22" s="21"/>
    </row>
    <row r="23" spans="1:61" s="18" customFormat="1">
      <c r="A23" s="67" t="s">
        <v>21</v>
      </c>
      <c r="B23" s="65">
        <f>SUM(B25:B31)</f>
        <v>111734</v>
      </c>
      <c r="C23" s="51">
        <f>SUM(C25:C31)</f>
        <v>4604</v>
      </c>
      <c r="D23" s="51">
        <f t="shared" ref="D23:I23" si="17">SUM(D25:D31)</f>
        <v>9255.6139999999996</v>
      </c>
      <c r="E23" s="51">
        <f t="shared" si="17"/>
        <v>6620</v>
      </c>
      <c r="F23" s="51">
        <f t="shared" si="17"/>
        <v>24475.809999999998</v>
      </c>
      <c r="G23" s="51">
        <f t="shared" si="17"/>
        <v>3907</v>
      </c>
      <c r="H23" s="51">
        <f t="shared" si="17"/>
        <v>8076.9120000000021</v>
      </c>
      <c r="I23" s="51">
        <f t="shared" si="17"/>
        <v>14170</v>
      </c>
      <c r="J23" s="51">
        <f t="shared" ref="J23:BF23" si="18">SUM(J25:J31)</f>
        <v>14616.923000000001</v>
      </c>
      <c r="K23" s="51">
        <f t="shared" si="18"/>
        <v>3425</v>
      </c>
      <c r="L23" s="51">
        <f t="shared" si="18"/>
        <v>7719.6679999999988</v>
      </c>
      <c r="M23" s="51">
        <f t="shared" ref="M23:N23" si="19">SUM(M25:M31)</f>
        <v>1730</v>
      </c>
      <c r="N23" s="51">
        <f t="shared" si="19"/>
        <v>2073.0990000000002</v>
      </c>
      <c r="O23" s="51">
        <f t="shared" si="18"/>
        <v>2303</v>
      </c>
      <c r="P23" s="51">
        <f t="shared" si="18"/>
        <v>5738.2820000000002</v>
      </c>
      <c r="Q23" s="51">
        <f t="shared" si="18"/>
        <v>191</v>
      </c>
      <c r="R23" s="51">
        <f t="shared" si="18"/>
        <v>160.40000000000003</v>
      </c>
      <c r="S23" s="51">
        <f t="shared" si="18"/>
        <v>11386</v>
      </c>
      <c r="T23" s="51">
        <f t="shared" si="18"/>
        <v>7443.2479999999987</v>
      </c>
      <c r="U23" s="51">
        <f t="shared" si="18"/>
        <v>9449</v>
      </c>
      <c r="V23" s="51">
        <f>SUM(V25:V31)</f>
        <v>11261.632000000001</v>
      </c>
      <c r="W23" s="51">
        <f t="shared" si="18"/>
        <v>1273</v>
      </c>
      <c r="X23" s="51">
        <f t="shared" si="18"/>
        <v>1209.9550000000002</v>
      </c>
      <c r="Y23" s="51">
        <f t="shared" si="18"/>
        <v>1024</v>
      </c>
      <c r="Z23" s="51">
        <f t="shared" si="18"/>
        <v>2429.049</v>
      </c>
      <c r="AA23" s="51">
        <f t="shared" si="18"/>
        <v>3460</v>
      </c>
      <c r="AB23" s="51">
        <f t="shared" si="18"/>
        <v>17836.124</v>
      </c>
      <c r="AC23" s="51">
        <f t="shared" si="18"/>
        <v>5201</v>
      </c>
      <c r="AD23" s="51">
        <f t="shared" si="18"/>
        <v>21159.286</v>
      </c>
      <c r="AE23" s="51">
        <f t="shared" si="18"/>
        <v>1991</v>
      </c>
      <c r="AF23" s="51">
        <f t="shared" si="18"/>
        <v>16798.55</v>
      </c>
      <c r="AG23" s="51">
        <f t="shared" ref="AG23:AL23" si="20">SUM(AG25:AG31)</f>
        <v>17264</v>
      </c>
      <c r="AH23" s="51">
        <f t="shared" si="20"/>
        <v>15923.741999999998</v>
      </c>
      <c r="AI23" s="51">
        <f t="shared" si="20"/>
        <v>3125</v>
      </c>
      <c r="AJ23" s="51">
        <f t="shared" si="20"/>
        <v>2050.7230000000004</v>
      </c>
      <c r="AK23" s="51">
        <f t="shared" si="20"/>
        <v>2374</v>
      </c>
      <c r="AL23" s="51">
        <f t="shared" si="20"/>
        <v>7085.2070000000003</v>
      </c>
      <c r="AM23" s="51">
        <f t="shared" si="18"/>
        <v>353</v>
      </c>
      <c r="AN23" s="51">
        <f t="shared" si="18"/>
        <v>1047.896</v>
      </c>
      <c r="AO23" s="51">
        <f t="shared" si="18"/>
        <v>871</v>
      </c>
      <c r="AP23" s="51">
        <f t="shared" si="18"/>
        <v>7548.5889999999999</v>
      </c>
      <c r="AQ23" s="51">
        <f t="shared" si="18"/>
        <v>1715</v>
      </c>
      <c r="AR23" s="51">
        <f t="shared" si="18"/>
        <v>4409.7259999999997</v>
      </c>
      <c r="AS23" s="51">
        <f t="shared" si="18"/>
        <v>321</v>
      </c>
      <c r="AT23" s="51">
        <f>SUM(AT25:AT31)</f>
        <v>1474.2360000000001</v>
      </c>
      <c r="AU23" s="51">
        <f>SUM(AU25:AU31)</f>
        <v>3184</v>
      </c>
      <c r="AV23" s="51">
        <f t="shared" ref="AV23:AX23" si="21">SUM(AV25:AV31)</f>
        <v>5515.866</v>
      </c>
      <c r="AW23" s="51">
        <f t="shared" si="21"/>
        <v>1125</v>
      </c>
      <c r="AX23" s="51">
        <f t="shared" si="21"/>
        <v>4204.5970000000007</v>
      </c>
      <c r="AY23" s="51">
        <f>SUM(AY25:AY31)</f>
        <v>96</v>
      </c>
      <c r="AZ23" s="51">
        <f>SUM(AZ25:AZ31)</f>
        <v>118.75</v>
      </c>
      <c r="BA23" s="51">
        <f t="shared" si="18"/>
        <v>4382</v>
      </c>
      <c r="BB23" s="51">
        <f t="shared" si="18"/>
        <v>1815.136</v>
      </c>
      <c r="BC23" s="51">
        <f t="shared" si="18"/>
        <v>160</v>
      </c>
      <c r="BD23" s="51">
        <f t="shared" si="18"/>
        <v>404.36</v>
      </c>
      <c r="BE23" s="51">
        <f t="shared" si="18"/>
        <v>6030</v>
      </c>
      <c r="BF23" s="51">
        <f t="shared" si="18"/>
        <v>7538.4030000000002</v>
      </c>
      <c r="BG23" s="69" t="s">
        <v>22</v>
      </c>
      <c r="BH23" s="69"/>
      <c r="BI23" s="69"/>
    </row>
    <row r="24" spans="1:61">
      <c r="A24" s="67"/>
      <c r="B24" s="65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69"/>
      <c r="BH24" s="69"/>
      <c r="BI24" s="69"/>
    </row>
    <row r="25" spans="1:61">
      <c r="A25" s="19" t="s">
        <v>23</v>
      </c>
      <c r="B25" s="95">
        <f t="shared" ref="B25:B31" si="22">SUM(C25,E25,G25,I25,K25,M25,O25,Q25,S25,U25,W25,Y25,AA25,AC25,AE25,AG25,AI25,AK25,AM25,AO25,AQ25,AS25,AU25,AW25,AY25,BA25,BC25,BE25)</f>
        <v>33568</v>
      </c>
      <c r="C25" s="35">
        <v>1682</v>
      </c>
      <c r="D25" s="35">
        <v>3091.529</v>
      </c>
      <c r="E25" s="37">
        <v>3246</v>
      </c>
      <c r="F25" s="37">
        <v>15619.695</v>
      </c>
      <c r="G25" s="37">
        <v>2212</v>
      </c>
      <c r="H25" s="37">
        <v>4293.1980000000003</v>
      </c>
      <c r="I25" s="37">
        <v>3850</v>
      </c>
      <c r="J25" s="37">
        <v>4284.3280000000004</v>
      </c>
      <c r="K25" s="37">
        <v>1078</v>
      </c>
      <c r="L25" s="37">
        <v>2478.4659999999999</v>
      </c>
      <c r="M25" s="37">
        <v>919</v>
      </c>
      <c r="N25" s="37">
        <v>858.899</v>
      </c>
      <c r="O25" s="37">
        <v>238</v>
      </c>
      <c r="P25" s="37">
        <v>467.25</v>
      </c>
      <c r="Q25" s="37">
        <v>46</v>
      </c>
      <c r="R25" s="37">
        <v>48.34</v>
      </c>
      <c r="S25" s="37">
        <v>2708</v>
      </c>
      <c r="T25" s="37">
        <v>1833.5219999999999</v>
      </c>
      <c r="U25" s="37">
        <v>4527</v>
      </c>
      <c r="V25" s="35">
        <v>6071.1009999999997</v>
      </c>
      <c r="W25" s="37">
        <v>687</v>
      </c>
      <c r="X25" s="37">
        <v>634.88800000000003</v>
      </c>
      <c r="Y25" s="37">
        <v>555</v>
      </c>
      <c r="Z25" s="37">
        <v>1539.0340000000001</v>
      </c>
      <c r="AA25" s="37">
        <v>652</v>
      </c>
      <c r="AB25" s="37">
        <v>3326.67</v>
      </c>
      <c r="AC25" s="37">
        <v>1679</v>
      </c>
      <c r="AD25" s="37">
        <v>7279.3540000000003</v>
      </c>
      <c r="AE25" s="37">
        <v>509</v>
      </c>
      <c r="AF25" s="37">
        <v>4488.8239999999996</v>
      </c>
      <c r="AG25" s="37">
        <v>2041</v>
      </c>
      <c r="AH25" s="37">
        <v>4058.66</v>
      </c>
      <c r="AI25" s="37">
        <v>475</v>
      </c>
      <c r="AJ25" s="37">
        <v>309.39999999999998</v>
      </c>
      <c r="AK25" s="37">
        <v>1232</v>
      </c>
      <c r="AL25" s="37">
        <v>4058.4169999999999</v>
      </c>
      <c r="AM25" s="37">
        <v>178</v>
      </c>
      <c r="AN25" s="37">
        <v>664.92</v>
      </c>
      <c r="AO25" s="37">
        <v>369</v>
      </c>
      <c r="AP25" s="37">
        <v>3036.172</v>
      </c>
      <c r="AQ25" s="37">
        <v>557</v>
      </c>
      <c r="AR25" s="37">
        <v>1223.231</v>
      </c>
      <c r="AS25" s="37">
        <v>86</v>
      </c>
      <c r="AT25" s="37">
        <v>262.52999999999997</v>
      </c>
      <c r="AU25" s="37">
        <v>730</v>
      </c>
      <c r="AV25" s="37">
        <v>980.91899999999998</v>
      </c>
      <c r="AW25" s="37">
        <v>253</v>
      </c>
      <c r="AX25" s="37">
        <v>612.14400000000001</v>
      </c>
      <c r="AY25" s="37">
        <v>14</v>
      </c>
      <c r="AZ25" s="36">
        <v>19.7</v>
      </c>
      <c r="BA25" s="37">
        <v>70</v>
      </c>
      <c r="BB25" s="37">
        <v>56</v>
      </c>
      <c r="BC25" s="37">
        <v>0</v>
      </c>
      <c r="BD25" s="37">
        <v>0</v>
      </c>
      <c r="BE25" s="37">
        <v>2975</v>
      </c>
      <c r="BF25" s="37">
        <v>3563.1819999999998</v>
      </c>
      <c r="BG25" s="20" t="s">
        <v>24</v>
      </c>
      <c r="BH25" s="21"/>
      <c r="BI25" s="21"/>
    </row>
    <row r="26" spans="1:61" ht="11.9">
      <c r="A26" s="19" t="s">
        <v>25</v>
      </c>
      <c r="B26" s="95">
        <f t="shared" si="22"/>
        <v>11072</v>
      </c>
      <c r="C26" s="35">
        <v>185</v>
      </c>
      <c r="D26" s="35">
        <v>405.91</v>
      </c>
      <c r="E26" s="37">
        <v>366</v>
      </c>
      <c r="F26" s="37">
        <v>801.8</v>
      </c>
      <c r="G26" s="37">
        <v>143</v>
      </c>
      <c r="H26" s="37">
        <v>243.31</v>
      </c>
      <c r="I26" s="37">
        <v>1034</v>
      </c>
      <c r="J26" s="37">
        <v>1289.68</v>
      </c>
      <c r="K26" s="37">
        <v>219</v>
      </c>
      <c r="L26" s="37">
        <v>437.2</v>
      </c>
      <c r="M26" s="37">
        <v>224</v>
      </c>
      <c r="N26" s="37">
        <v>410.91899999999998</v>
      </c>
      <c r="O26" s="37">
        <v>56</v>
      </c>
      <c r="P26" s="37">
        <v>104.55</v>
      </c>
      <c r="Q26" s="37">
        <v>4</v>
      </c>
      <c r="R26" s="37">
        <v>2.57</v>
      </c>
      <c r="S26" s="37">
        <v>1096</v>
      </c>
      <c r="T26" s="37">
        <v>767.44</v>
      </c>
      <c r="U26" s="37">
        <v>1111</v>
      </c>
      <c r="V26" s="35">
        <v>1168.97</v>
      </c>
      <c r="W26" s="37">
        <v>92</v>
      </c>
      <c r="X26" s="37">
        <v>121.7</v>
      </c>
      <c r="Y26" s="37">
        <v>88</v>
      </c>
      <c r="Z26" s="37">
        <v>202.89</v>
      </c>
      <c r="AA26" s="37">
        <v>317</v>
      </c>
      <c r="AB26" s="37">
        <v>2026.3</v>
      </c>
      <c r="AC26" s="37">
        <v>712</v>
      </c>
      <c r="AD26" s="37">
        <v>2674.4229999999998</v>
      </c>
      <c r="AE26" s="37">
        <v>257</v>
      </c>
      <c r="AF26" s="37">
        <v>1749.5840000000001</v>
      </c>
      <c r="AG26" s="37">
        <v>1297</v>
      </c>
      <c r="AH26" s="37">
        <v>1216.538</v>
      </c>
      <c r="AI26" s="37">
        <v>1621</v>
      </c>
      <c r="AJ26" s="37">
        <v>1067.652</v>
      </c>
      <c r="AK26" s="37">
        <v>109</v>
      </c>
      <c r="AL26" s="37">
        <v>328.4</v>
      </c>
      <c r="AM26" s="37">
        <v>7</v>
      </c>
      <c r="AN26" s="37">
        <v>14</v>
      </c>
      <c r="AO26" s="37">
        <v>35</v>
      </c>
      <c r="AP26" s="37">
        <v>359</v>
      </c>
      <c r="AQ26" s="37">
        <v>188</v>
      </c>
      <c r="AR26" s="37">
        <v>519.70000000000005</v>
      </c>
      <c r="AS26" s="37">
        <v>40</v>
      </c>
      <c r="AT26" s="37">
        <v>185.4</v>
      </c>
      <c r="AU26" s="37">
        <v>217</v>
      </c>
      <c r="AV26" s="37">
        <v>437.8</v>
      </c>
      <c r="AW26" s="37">
        <v>483</v>
      </c>
      <c r="AX26" s="37">
        <v>1534.76</v>
      </c>
      <c r="AY26" s="37">
        <v>35</v>
      </c>
      <c r="AZ26" s="36">
        <v>41.8</v>
      </c>
      <c r="BA26" s="37">
        <v>412</v>
      </c>
      <c r="BB26" s="37">
        <v>229.6</v>
      </c>
      <c r="BC26" s="37">
        <v>1</v>
      </c>
      <c r="BD26" s="37">
        <v>0.06</v>
      </c>
      <c r="BE26" s="37">
        <v>723</v>
      </c>
      <c r="BF26" s="37">
        <v>1105.6500000000001</v>
      </c>
      <c r="BG26" s="20" t="s">
        <v>26</v>
      </c>
      <c r="BH26" s="21"/>
      <c r="BI26" s="22"/>
    </row>
    <row r="27" spans="1:61">
      <c r="A27" s="19" t="s">
        <v>27</v>
      </c>
      <c r="B27" s="95">
        <f t="shared" si="22"/>
        <v>9789</v>
      </c>
      <c r="C27" s="35">
        <v>552</v>
      </c>
      <c r="D27" s="35">
        <v>735.59400000000005</v>
      </c>
      <c r="E27" s="37">
        <v>388</v>
      </c>
      <c r="F27" s="37">
        <v>722.85</v>
      </c>
      <c r="G27" s="37">
        <v>186</v>
      </c>
      <c r="H27" s="37">
        <v>293.24400000000003</v>
      </c>
      <c r="I27" s="37">
        <v>1932</v>
      </c>
      <c r="J27" s="37">
        <v>1554.854</v>
      </c>
      <c r="K27" s="37">
        <v>405</v>
      </c>
      <c r="L27" s="37">
        <v>583.92999999999995</v>
      </c>
      <c r="M27" s="37">
        <v>159</v>
      </c>
      <c r="N27" s="37">
        <v>143.80000000000001</v>
      </c>
      <c r="O27" s="37">
        <v>331</v>
      </c>
      <c r="P27" s="37">
        <v>571.53599999999994</v>
      </c>
      <c r="Q27" s="37">
        <v>14</v>
      </c>
      <c r="R27" s="37">
        <v>9.0500000000000007</v>
      </c>
      <c r="S27" s="37">
        <v>1437</v>
      </c>
      <c r="T27" s="37">
        <v>623.75099999999998</v>
      </c>
      <c r="U27" s="37">
        <v>1468</v>
      </c>
      <c r="V27" s="35">
        <v>755.904</v>
      </c>
      <c r="W27" s="37">
        <v>57</v>
      </c>
      <c r="X27" s="37">
        <v>29.55</v>
      </c>
      <c r="Y27" s="37">
        <v>37</v>
      </c>
      <c r="Z27" s="37">
        <v>61.1</v>
      </c>
      <c r="AA27" s="37">
        <v>266</v>
      </c>
      <c r="AB27" s="37">
        <v>858.15</v>
      </c>
      <c r="AC27" s="37">
        <v>176</v>
      </c>
      <c r="AD27" s="37">
        <v>330.4</v>
      </c>
      <c r="AE27" s="37">
        <v>8</v>
      </c>
      <c r="AF27" s="37">
        <v>13.42</v>
      </c>
      <c r="AG27" s="37">
        <v>1196</v>
      </c>
      <c r="AH27" s="37">
        <v>513.45399999999995</v>
      </c>
      <c r="AI27" s="37">
        <v>483</v>
      </c>
      <c r="AJ27" s="37">
        <v>244.43</v>
      </c>
      <c r="AK27" s="37">
        <v>109</v>
      </c>
      <c r="AL27" s="37">
        <v>63.000999999999998</v>
      </c>
      <c r="AM27" s="37">
        <v>7</v>
      </c>
      <c r="AN27" s="37">
        <v>5.5</v>
      </c>
      <c r="AO27" s="37">
        <v>1</v>
      </c>
      <c r="AP27" s="37">
        <v>0.6</v>
      </c>
      <c r="AQ27" s="37">
        <v>121</v>
      </c>
      <c r="AR27" s="37">
        <v>108.259</v>
      </c>
      <c r="AS27" s="37">
        <v>1</v>
      </c>
      <c r="AT27" s="37">
        <v>0.8</v>
      </c>
      <c r="AU27" s="37">
        <v>123</v>
      </c>
      <c r="AV27" s="37">
        <v>84.8</v>
      </c>
      <c r="AW27" s="37">
        <v>2</v>
      </c>
      <c r="AX27" s="37">
        <v>1.9</v>
      </c>
      <c r="AY27" s="37">
        <v>2</v>
      </c>
      <c r="AZ27" s="36">
        <v>1.05</v>
      </c>
      <c r="BA27" s="36" t="s">
        <v>181</v>
      </c>
      <c r="BB27" s="37" t="s">
        <v>181</v>
      </c>
      <c r="BC27" s="37">
        <v>0</v>
      </c>
      <c r="BD27" s="37">
        <v>0</v>
      </c>
      <c r="BE27" s="37">
        <v>328</v>
      </c>
      <c r="BF27" s="37">
        <v>182.13</v>
      </c>
      <c r="BG27" s="20" t="s">
        <v>28</v>
      </c>
      <c r="BH27" s="21"/>
      <c r="BI27" s="21"/>
    </row>
    <row r="28" spans="1:61">
      <c r="A28" s="19" t="s">
        <v>29</v>
      </c>
      <c r="B28" s="95">
        <f t="shared" si="22"/>
        <v>25258</v>
      </c>
      <c r="C28" s="35">
        <v>1118</v>
      </c>
      <c r="D28" s="35">
        <v>2124.2779999999998</v>
      </c>
      <c r="E28" s="37">
        <v>816</v>
      </c>
      <c r="F28" s="37">
        <v>1935.5509999999999</v>
      </c>
      <c r="G28" s="37">
        <v>428</v>
      </c>
      <c r="H28" s="37">
        <v>1547.172</v>
      </c>
      <c r="I28" s="37">
        <v>2616</v>
      </c>
      <c r="J28" s="37">
        <v>2312.4699999999998</v>
      </c>
      <c r="K28" s="37">
        <v>517</v>
      </c>
      <c r="L28" s="37">
        <v>1338.325</v>
      </c>
      <c r="M28" s="37">
        <v>53</v>
      </c>
      <c r="N28" s="37">
        <v>94.18</v>
      </c>
      <c r="O28" s="37">
        <v>165</v>
      </c>
      <c r="P28" s="37">
        <v>571.91</v>
      </c>
      <c r="Q28" s="37">
        <v>40</v>
      </c>
      <c r="R28" s="37">
        <v>5.5</v>
      </c>
      <c r="S28" s="37">
        <v>4193</v>
      </c>
      <c r="T28" s="37">
        <v>2976.48</v>
      </c>
      <c r="U28" s="37">
        <v>732</v>
      </c>
      <c r="V28" s="35">
        <v>753.76</v>
      </c>
      <c r="W28" s="37">
        <v>127</v>
      </c>
      <c r="X28" s="37">
        <v>121.81</v>
      </c>
      <c r="Y28" s="37">
        <v>154</v>
      </c>
      <c r="Z28" s="37">
        <v>340.5</v>
      </c>
      <c r="AA28" s="37">
        <v>500</v>
      </c>
      <c r="AB28" s="37">
        <v>2140.1979999999999</v>
      </c>
      <c r="AC28" s="37">
        <v>234</v>
      </c>
      <c r="AD28" s="37">
        <v>908.43600000000004</v>
      </c>
      <c r="AE28" s="37">
        <v>797</v>
      </c>
      <c r="AF28" s="37">
        <v>7531.1220000000003</v>
      </c>
      <c r="AG28" s="37">
        <v>6648</v>
      </c>
      <c r="AH28" s="37">
        <v>4421.3419999999996</v>
      </c>
      <c r="AI28" s="37">
        <v>87</v>
      </c>
      <c r="AJ28" s="37">
        <v>60.26</v>
      </c>
      <c r="AK28" s="37">
        <v>435</v>
      </c>
      <c r="AL28" s="37">
        <v>1285.769</v>
      </c>
      <c r="AM28" s="37">
        <v>19</v>
      </c>
      <c r="AN28" s="37">
        <v>54.77</v>
      </c>
      <c r="AO28" s="37">
        <v>337</v>
      </c>
      <c r="AP28" s="37">
        <v>3422.49</v>
      </c>
      <c r="AQ28" s="37">
        <v>271</v>
      </c>
      <c r="AR28" s="37">
        <v>922.46</v>
      </c>
      <c r="AS28" s="37">
        <v>120</v>
      </c>
      <c r="AT28" s="37">
        <v>693.11</v>
      </c>
      <c r="AU28" s="37">
        <v>439</v>
      </c>
      <c r="AV28" s="37">
        <v>782.27099999999996</v>
      </c>
      <c r="AW28" s="37">
        <v>264</v>
      </c>
      <c r="AX28" s="37">
        <v>1468.922</v>
      </c>
      <c r="AY28" s="36" t="s">
        <v>181</v>
      </c>
      <c r="AZ28" s="36" t="s">
        <v>181</v>
      </c>
      <c r="BA28" s="37">
        <v>3488</v>
      </c>
      <c r="BB28" s="37">
        <v>1196.136</v>
      </c>
      <c r="BC28" s="37">
        <v>12</v>
      </c>
      <c r="BD28" s="37">
        <v>11</v>
      </c>
      <c r="BE28" s="37">
        <v>648</v>
      </c>
      <c r="BF28" s="37">
        <v>900.36</v>
      </c>
      <c r="BG28" s="20" t="s">
        <v>30</v>
      </c>
      <c r="BH28" s="21"/>
      <c r="BI28" s="21"/>
    </row>
    <row r="29" spans="1:61">
      <c r="A29" s="19" t="s">
        <v>31</v>
      </c>
      <c r="B29" s="95">
        <f t="shared" si="22"/>
        <v>11017</v>
      </c>
      <c r="C29" s="35">
        <v>592</v>
      </c>
      <c r="D29" s="35">
        <v>1094.288</v>
      </c>
      <c r="E29" s="37">
        <v>768</v>
      </c>
      <c r="F29" s="37">
        <v>2316.9</v>
      </c>
      <c r="G29" s="37">
        <v>502</v>
      </c>
      <c r="H29" s="37">
        <v>870.88599999999997</v>
      </c>
      <c r="I29" s="37">
        <v>2264</v>
      </c>
      <c r="J29" s="37">
        <v>2554.712</v>
      </c>
      <c r="K29" s="37">
        <v>784</v>
      </c>
      <c r="L29" s="37">
        <v>2068.2249999999999</v>
      </c>
      <c r="M29" s="37">
        <v>47</v>
      </c>
      <c r="N29" s="37">
        <v>67.744</v>
      </c>
      <c r="O29" s="37">
        <v>91</v>
      </c>
      <c r="P29" s="37">
        <v>314.10000000000002</v>
      </c>
      <c r="Q29" s="37">
        <v>16</v>
      </c>
      <c r="R29" s="37">
        <v>13.76</v>
      </c>
      <c r="S29" s="37">
        <v>1222</v>
      </c>
      <c r="T29" s="37">
        <v>758.36</v>
      </c>
      <c r="U29" s="37">
        <v>277</v>
      </c>
      <c r="V29" s="35">
        <v>530.1</v>
      </c>
      <c r="W29" s="37">
        <v>77</v>
      </c>
      <c r="X29" s="37">
        <v>92.9</v>
      </c>
      <c r="Y29" s="37">
        <v>45</v>
      </c>
      <c r="Z29" s="37">
        <v>72.400000000000006</v>
      </c>
      <c r="AA29" s="37">
        <v>798</v>
      </c>
      <c r="AB29" s="37">
        <v>3406.5</v>
      </c>
      <c r="AC29" s="37">
        <v>752</v>
      </c>
      <c r="AD29" s="37">
        <v>2839.442</v>
      </c>
      <c r="AE29" s="37">
        <v>138</v>
      </c>
      <c r="AF29" s="37">
        <v>723</v>
      </c>
      <c r="AG29" s="37">
        <v>780</v>
      </c>
      <c r="AH29" s="37">
        <v>938.9</v>
      </c>
      <c r="AI29" s="37">
        <v>134</v>
      </c>
      <c r="AJ29" s="37">
        <v>122.7</v>
      </c>
      <c r="AK29" s="37">
        <v>122</v>
      </c>
      <c r="AL29" s="37">
        <v>322.01</v>
      </c>
      <c r="AM29" s="37">
        <v>55</v>
      </c>
      <c r="AN29" s="37">
        <v>108.1</v>
      </c>
      <c r="AO29" s="37">
        <v>33</v>
      </c>
      <c r="AP29" s="37">
        <v>210.2</v>
      </c>
      <c r="AQ29" s="37">
        <v>168</v>
      </c>
      <c r="AR29" s="37">
        <v>509.21800000000002</v>
      </c>
      <c r="AS29" s="37">
        <v>24</v>
      </c>
      <c r="AT29" s="37">
        <v>111.7</v>
      </c>
      <c r="AU29" s="37">
        <v>879</v>
      </c>
      <c r="AV29" s="37">
        <v>1625.904</v>
      </c>
      <c r="AW29" s="37">
        <v>30</v>
      </c>
      <c r="AX29" s="37">
        <v>139.33699999999999</v>
      </c>
      <c r="AY29" s="37">
        <v>14</v>
      </c>
      <c r="AZ29" s="36">
        <v>12.3</v>
      </c>
      <c r="BA29" s="36" t="s">
        <v>181</v>
      </c>
      <c r="BB29" s="37" t="s">
        <v>181</v>
      </c>
      <c r="BC29" s="37">
        <v>143</v>
      </c>
      <c r="BD29" s="37">
        <v>387.5</v>
      </c>
      <c r="BE29" s="37">
        <v>262</v>
      </c>
      <c r="BF29" s="37">
        <v>335.76</v>
      </c>
      <c r="BG29" s="20" t="s">
        <v>32</v>
      </c>
      <c r="BH29" s="21"/>
      <c r="BI29" s="21"/>
    </row>
    <row r="30" spans="1:61">
      <c r="A30" s="19" t="s">
        <v>33</v>
      </c>
      <c r="B30" s="95">
        <f t="shared" si="22"/>
        <v>14920</v>
      </c>
      <c r="C30" s="35">
        <v>283</v>
      </c>
      <c r="D30" s="35">
        <v>1462.865</v>
      </c>
      <c r="E30" s="37">
        <v>692</v>
      </c>
      <c r="F30" s="37">
        <v>1962.08</v>
      </c>
      <c r="G30" s="37">
        <v>303</v>
      </c>
      <c r="H30" s="37">
        <v>522.90800000000002</v>
      </c>
      <c r="I30" s="37">
        <v>1806</v>
      </c>
      <c r="J30" s="37">
        <v>1846.384</v>
      </c>
      <c r="K30" s="37">
        <v>328</v>
      </c>
      <c r="L30" s="37">
        <v>649.96</v>
      </c>
      <c r="M30" s="37">
        <v>195</v>
      </c>
      <c r="N30" s="37">
        <v>275.82499999999999</v>
      </c>
      <c r="O30" s="37">
        <v>1035</v>
      </c>
      <c r="P30" s="37">
        <v>2248.672</v>
      </c>
      <c r="Q30" s="37">
        <v>31</v>
      </c>
      <c r="R30" s="37">
        <v>52.51</v>
      </c>
      <c r="S30" s="37">
        <v>433</v>
      </c>
      <c r="T30" s="37">
        <v>288.94499999999999</v>
      </c>
      <c r="U30" s="37">
        <v>561</v>
      </c>
      <c r="V30" s="35">
        <v>862.49</v>
      </c>
      <c r="W30" s="37">
        <v>167</v>
      </c>
      <c r="X30" s="37">
        <v>134.55000000000001</v>
      </c>
      <c r="Y30" s="37">
        <v>106</v>
      </c>
      <c r="Z30" s="37">
        <v>155.48699999999999</v>
      </c>
      <c r="AA30" s="37">
        <v>793</v>
      </c>
      <c r="AB30" s="37">
        <v>5266.87</v>
      </c>
      <c r="AC30" s="37">
        <v>921</v>
      </c>
      <c r="AD30" s="37">
        <v>3752.7269999999999</v>
      </c>
      <c r="AE30" s="37">
        <v>151</v>
      </c>
      <c r="AF30" s="37">
        <v>1030.124</v>
      </c>
      <c r="AG30" s="37">
        <v>5043</v>
      </c>
      <c r="AH30" s="37">
        <v>4558.2030000000004</v>
      </c>
      <c r="AI30" s="37">
        <v>256</v>
      </c>
      <c r="AJ30" s="37">
        <v>196.26900000000001</v>
      </c>
      <c r="AK30" s="37">
        <v>187</v>
      </c>
      <c r="AL30" s="37">
        <v>414.28800000000001</v>
      </c>
      <c r="AM30" s="37">
        <v>31</v>
      </c>
      <c r="AN30" s="37">
        <v>86.260999999999996</v>
      </c>
      <c r="AO30" s="37">
        <v>35</v>
      </c>
      <c r="AP30" s="37">
        <v>185.6</v>
      </c>
      <c r="AQ30" s="37">
        <v>222</v>
      </c>
      <c r="AR30" s="37">
        <v>516.09500000000003</v>
      </c>
      <c r="AS30" s="37">
        <v>18</v>
      </c>
      <c r="AT30" s="37">
        <v>65.900000000000006</v>
      </c>
      <c r="AU30" s="37">
        <v>404</v>
      </c>
      <c r="AV30" s="37">
        <v>721.31</v>
      </c>
      <c r="AW30" s="37">
        <v>46</v>
      </c>
      <c r="AX30" s="37">
        <v>241.54300000000001</v>
      </c>
      <c r="AY30" s="37">
        <v>17</v>
      </c>
      <c r="AZ30" s="36">
        <v>29.7</v>
      </c>
      <c r="BA30" s="37">
        <v>412</v>
      </c>
      <c r="BB30" s="37">
        <v>333.4</v>
      </c>
      <c r="BC30" s="37">
        <v>2</v>
      </c>
      <c r="BD30" s="37">
        <v>3.8</v>
      </c>
      <c r="BE30" s="37">
        <v>442</v>
      </c>
      <c r="BF30" s="37">
        <v>729.91700000000003</v>
      </c>
      <c r="BG30" s="20" t="s">
        <v>34</v>
      </c>
      <c r="BH30" s="21"/>
      <c r="BI30" s="21"/>
    </row>
    <row r="31" spans="1:61">
      <c r="A31" s="19" t="s">
        <v>35</v>
      </c>
      <c r="B31" s="95">
        <f t="shared" si="22"/>
        <v>6110</v>
      </c>
      <c r="C31" s="35">
        <v>192</v>
      </c>
      <c r="D31" s="35">
        <v>341.15</v>
      </c>
      <c r="E31" s="37">
        <v>344</v>
      </c>
      <c r="F31" s="37">
        <v>1116.934</v>
      </c>
      <c r="G31" s="37">
        <v>133</v>
      </c>
      <c r="H31" s="37">
        <v>306.19400000000002</v>
      </c>
      <c r="I31" s="37">
        <v>668</v>
      </c>
      <c r="J31" s="37">
        <v>774.495</v>
      </c>
      <c r="K31" s="37">
        <v>94</v>
      </c>
      <c r="L31" s="37">
        <v>163.56200000000001</v>
      </c>
      <c r="M31" s="37">
        <v>133</v>
      </c>
      <c r="N31" s="37">
        <v>221.732</v>
      </c>
      <c r="O31" s="37">
        <v>387</v>
      </c>
      <c r="P31" s="37">
        <v>1460.2639999999999</v>
      </c>
      <c r="Q31" s="37">
        <v>40</v>
      </c>
      <c r="R31" s="37">
        <v>28.67</v>
      </c>
      <c r="S31" s="37">
        <v>297</v>
      </c>
      <c r="T31" s="37">
        <v>194.75</v>
      </c>
      <c r="U31" s="37">
        <v>773</v>
      </c>
      <c r="V31" s="35">
        <v>1119.307</v>
      </c>
      <c r="W31" s="37">
        <v>66</v>
      </c>
      <c r="X31" s="37">
        <v>74.557000000000002</v>
      </c>
      <c r="Y31" s="37">
        <v>39</v>
      </c>
      <c r="Z31" s="37">
        <v>57.637999999999998</v>
      </c>
      <c r="AA31" s="37">
        <v>134</v>
      </c>
      <c r="AB31" s="37">
        <v>811.43600000000004</v>
      </c>
      <c r="AC31" s="37">
        <v>727</v>
      </c>
      <c r="AD31" s="37">
        <v>3374.5039999999999</v>
      </c>
      <c r="AE31" s="37">
        <v>131</v>
      </c>
      <c r="AF31" s="37">
        <v>1262.4760000000001</v>
      </c>
      <c r="AG31" s="37">
        <v>259</v>
      </c>
      <c r="AH31" s="37">
        <v>216.64500000000001</v>
      </c>
      <c r="AI31" s="37">
        <v>69</v>
      </c>
      <c r="AJ31" s="37">
        <v>50.012</v>
      </c>
      <c r="AK31" s="37">
        <v>180</v>
      </c>
      <c r="AL31" s="37">
        <v>613.322</v>
      </c>
      <c r="AM31" s="37">
        <v>56</v>
      </c>
      <c r="AN31" s="37">
        <v>114.345</v>
      </c>
      <c r="AO31" s="37">
        <v>61</v>
      </c>
      <c r="AP31" s="37">
        <v>334.52699999999999</v>
      </c>
      <c r="AQ31" s="37">
        <v>188</v>
      </c>
      <c r="AR31" s="37">
        <v>610.76300000000003</v>
      </c>
      <c r="AS31" s="37">
        <v>32</v>
      </c>
      <c r="AT31" s="37">
        <v>154.79599999999999</v>
      </c>
      <c r="AU31" s="37">
        <v>392</v>
      </c>
      <c r="AV31" s="37">
        <v>882.86199999999997</v>
      </c>
      <c r="AW31" s="37">
        <v>47</v>
      </c>
      <c r="AX31" s="37">
        <v>205.99100000000001</v>
      </c>
      <c r="AY31" s="37">
        <v>14</v>
      </c>
      <c r="AZ31" s="36">
        <v>14.2</v>
      </c>
      <c r="BA31" s="36" t="s">
        <v>181</v>
      </c>
      <c r="BB31" s="37" t="s">
        <v>181</v>
      </c>
      <c r="BC31" s="37">
        <v>2</v>
      </c>
      <c r="BD31" s="37">
        <v>2</v>
      </c>
      <c r="BE31" s="37">
        <v>652</v>
      </c>
      <c r="BF31" s="37">
        <v>721.404</v>
      </c>
      <c r="BG31" s="20" t="s">
        <v>36</v>
      </c>
      <c r="BH31" s="21"/>
      <c r="BI31" s="21"/>
    </row>
    <row r="32" spans="1:61" ht="22.55">
      <c r="A32" s="23" t="s">
        <v>184</v>
      </c>
      <c r="B32" s="38">
        <f>SUM(B33:B36)</f>
        <v>11803</v>
      </c>
      <c r="C32" s="24">
        <f>SUM(C33:C36)</f>
        <v>157</v>
      </c>
      <c r="D32" s="24">
        <f>SUM(D33:D36)</f>
        <v>177.03399999999999</v>
      </c>
      <c r="E32" s="24">
        <f t="shared" ref="E32:F32" si="23">SUM(E33:E36)</f>
        <v>845</v>
      </c>
      <c r="F32" s="24">
        <f t="shared" si="23"/>
        <v>2370.46</v>
      </c>
      <c r="G32" s="24">
        <f t="shared" ref="G32" si="24">SUM(G33:G36)</f>
        <v>150</v>
      </c>
      <c r="H32" s="24">
        <f t="shared" ref="H32" si="25">SUM(H33:H36)</f>
        <v>218.26299999999998</v>
      </c>
      <c r="I32" s="24">
        <f t="shared" ref="I32" si="26">SUM(I33:I36)</f>
        <v>1316</v>
      </c>
      <c r="J32" s="24">
        <f t="shared" ref="J32" si="27">SUM(J33:J36)</f>
        <v>1145.5320000000002</v>
      </c>
      <c r="K32" s="24">
        <f t="shared" ref="K32" si="28">SUM(K33:K36)</f>
        <v>266</v>
      </c>
      <c r="L32" s="24">
        <f t="shared" ref="L32" si="29">SUM(L33:L36)</f>
        <v>615.41399999999999</v>
      </c>
      <c r="M32" s="24">
        <f t="shared" ref="M32:N32" si="30">SUM(M33:M36)</f>
        <v>93</v>
      </c>
      <c r="N32" s="24">
        <f t="shared" si="30"/>
        <v>124.85999999999999</v>
      </c>
      <c r="O32" s="24">
        <f t="shared" ref="O32" si="31">SUM(O33:O36)</f>
        <v>616</v>
      </c>
      <c r="P32" s="24">
        <f t="shared" ref="P32" si="32">SUM(P33:P36)</f>
        <v>1605.31</v>
      </c>
      <c r="Q32" s="24">
        <f t="shared" ref="Q32" si="33">SUM(Q33:Q36)</f>
        <v>150</v>
      </c>
      <c r="R32" s="24">
        <f t="shared" ref="R32" si="34">SUM(R33:R36)</f>
        <v>128.46300000000002</v>
      </c>
      <c r="S32" s="24">
        <f t="shared" ref="S32" si="35">SUM(S33:S36)</f>
        <v>730</v>
      </c>
      <c r="T32" s="24">
        <f t="shared" ref="T32" si="36">SUM(T33:T36)</f>
        <v>513.34</v>
      </c>
      <c r="U32" s="24">
        <f t="shared" ref="U32" si="37">SUM(U33:U36)</f>
        <v>197</v>
      </c>
      <c r="V32" s="24">
        <f>SUM(V33:V36)</f>
        <v>280.053</v>
      </c>
      <c r="W32" s="24">
        <f t="shared" ref="W32" si="38">SUM(W33:W36)</f>
        <v>30</v>
      </c>
      <c r="X32" s="24">
        <f t="shared" ref="X32" si="39">SUM(X33:X36)</f>
        <v>30.8</v>
      </c>
      <c r="Y32" s="24">
        <f t="shared" ref="Y32" si="40">SUM(Y33:Y36)</f>
        <v>59</v>
      </c>
      <c r="Z32" s="24">
        <f t="shared" ref="Z32" si="41">SUM(Z33:Z36)</f>
        <v>123.51</v>
      </c>
      <c r="AA32" s="24">
        <f t="shared" ref="AA32" si="42">SUM(AA33:AA36)</f>
        <v>95</v>
      </c>
      <c r="AB32" s="24">
        <f t="shared" ref="AB32" si="43">SUM(AB33:AB36)</f>
        <v>241.04000000000002</v>
      </c>
      <c r="AC32" s="24">
        <f t="shared" ref="AC32" si="44">SUM(AC33:AC36)</f>
        <v>1604</v>
      </c>
      <c r="AD32" s="24">
        <f t="shared" ref="AD32" si="45">SUM(AD33:AD36)</f>
        <v>6244.5990000000002</v>
      </c>
      <c r="AE32" s="24">
        <f t="shared" ref="AE32" si="46">SUM(AE33:AE36)</f>
        <v>56</v>
      </c>
      <c r="AF32" s="24">
        <f t="shared" ref="AF32:AL32" si="47">SUM(AF33:AF36)</f>
        <v>290.60000000000002</v>
      </c>
      <c r="AG32" s="24">
        <f t="shared" si="47"/>
        <v>1680</v>
      </c>
      <c r="AH32" s="24">
        <f t="shared" si="47"/>
        <v>1454.675</v>
      </c>
      <c r="AI32" s="24">
        <f t="shared" si="47"/>
        <v>167</v>
      </c>
      <c r="AJ32" s="24">
        <f t="shared" si="47"/>
        <v>80.686000000000007</v>
      </c>
      <c r="AK32" s="24">
        <f t="shared" si="47"/>
        <v>174</v>
      </c>
      <c r="AL32" s="24">
        <f t="shared" si="47"/>
        <v>361.15000000000003</v>
      </c>
      <c r="AM32" s="24">
        <f t="shared" ref="AM32" si="48">SUM(AM33:AM36)</f>
        <v>132</v>
      </c>
      <c r="AN32" s="24">
        <f t="shared" ref="AN32" si="49">SUM(AN33:AN36)</f>
        <v>241.05</v>
      </c>
      <c r="AO32" s="24">
        <f t="shared" ref="AO32" si="50">SUM(AO33:AO36)</f>
        <v>14</v>
      </c>
      <c r="AP32" s="24">
        <f t="shared" ref="AP32" si="51">SUM(AP33:AP36)</f>
        <v>56.85</v>
      </c>
      <c r="AQ32" s="24">
        <f t="shared" ref="AQ32" si="52">SUM(AQ33:AQ36)</f>
        <v>160</v>
      </c>
      <c r="AR32" s="24">
        <f t="shared" ref="AR32" si="53">SUM(AR33:AR36)</f>
        <v>383.81200000000001</v>
      </c>
      <c r="AS32" s="24">
        <f t="shared" ref="AS32" si="54">SUM(AS33:AS36)</f>
        <v>9</v>
      </c>
      <c r="AT32" s="24">
        <f t="shared" ref="AT32:AX32" si="55">SUM(AT33:AT36)</f>
        <v>30.27</v>
      </c>
      <c r="AU32" s="24">
        <f>SUM(AU33:AU36)</f>
        <v>1269</v>
      </c>
      <c r="AV32" s="24">
        <f t="shared" si="55"/>
        <v>2367.3960000000002</v>
      </c>
      <c r="AW32" s="24">
        <f t="shared" si="55"/>
        <v>39</v>
      </c>
      <c r="AX32" s="24">
        <f t="shared" si="55"/>
        <v>160.67599999999999</v>
      </c>
      <c r="AY32" s="24">
        <f t="shared" ref="AY32" si="56">SUM(AY33:AY36)</f>
        <v>0</v>
      </c>
      <c r="AZ32" s="24">
        <f t="shared" ref="AZ32" si="57">SUM(AZ33:AZ36)</f>
        <v>0</v>
      </c>
      <c r="BA32" s="24">
        <f t="shared" ref="BA32" si="58">SUM(BA33:BA36)</f>
        <v>44</v>
      </c>
      <c r="BB32" s="24">
        <f t="shared" ref="BB32" si="59">SUM(BB33:BB36)</f>
        <v>44</v>
      </c>
      <c r="BC32" s="24">
        <f t="shared" ref="BC32" si="60">SUM(BC33:BC36)</f>
        <v>31</v>
      </c>
      <c r="BD32" s="24">
        <f t="shared" ref="BD32" si="61">SUM(BD33:BD36)</f>
        <v>47.454999999999998</v>
      </c>
      <c r="BE32" s="24">
        <f t="shared" ref="BE32" si="62">SUM(BE33:BE36)</f>
        <v>1720</v>
      </c>
      <c r="BF32" s="24">
        <f t="shared" ref="BF32" si="63">SUM(BF33:BF36)</f>
        <v>1969.8579999999997</v>
      </c>
      <c r="BG32" s="25" t="s">
        <v>185</v>
      </c>
      <c r="BH32" s="21"/>
      <c r="BI32" s="21"/>
    </row>
    <row r="33" spans="1:61">
      <c r="A33" s="19" t="s">
        <v>37</v>
      </c>
      <c r="B33" s="95">
        <f>SUM(C33,E33,G33,I33,K33,M33,O33,Q33,S33,U33,W33,Y33,AA33,AC33,AE33,AG33,AI33,AK33,AM33,AO33,AQ33,AS33,AU33,AW33,AY33,BA33,BC33,BE33)</f>
        <v>4112</v>
      </c>
      <c r="C33" s="35">
        <v>70</v>
      </c>
      <c r="D33" s="35">
        <v>79.233999999999995</v>
      </c>
      <c r="E33" s="37">
        <v>307</v>
      </c>
      <c r="F33" s="37">
        <v>681.91200000000003</v>
      </c>
      <c r="G33" s="37">
        <v>53</v>
      </c>
      <c r="H33" s="37">
        <v>66.825999999999993</v>
      </c>
      <c r="I33" s="37">
        <v>669</v>
      </c>
      <c r="J33" s="37">
        <v>542.75800000000004</v>
      </c>
      <c r="K33" s="37">
        <v>91</v>
      </c>
      <c r="L33" s="37">
        <v>211.96700000000001</v>
      </c>
      <c r="M33" s="37">
        <v>11</v>
      </c>
      <c r="N33" s="37">
        <v>16.86</v>
      </c>
      <c r="O33" s="37">
        <v>273</v>
      </c>
      <c r="P33" s="37">
        <v>994.38099999999997</v>
      </c>
      <c r="Q33" s="37">
        <v>119</v>
      </c>
      <c r="R33" s="37">
        <v>95.12</v>
      </c>
      <c r="S33" s="37">
        <v>23</v>
      </c>
      <c r="T33" s="37">
        <v>15.08</v>
      </c>
      <c r="U33" s="37">
        <v>51</v>
      </c>
      <c r="V33" s="35">
        <v>81.099999999999994</v>
      </c>
      <c r="W33" s="37">
        <v>17</v>
      </c>
      <c r="X33" s="37">
        <v>19.02</v>
      </c>
      <c r="Y33" s="37">
        <v>25</v>
      </c>
      <c r="Z33" s="37">
        <v>47.71</v>
      </c>
      <c r="AA33" s="37">
        <v>35</v>
      </c>
      <c r="AB33" s="37">
        <v>104.79</v>
      </c>
      <c r="AC33" s="37">
        <v>156</v>
      </c>
      <c r="AD33" s="37">
        <v>530.39</v>
      </c>
      <c r="AE33" s="37">
        <v>15</v>
      </c>
      <c r="AF33" s="37">
        <v>108.1</v>
      </c>
      <c r="AG33" s="37">
        <v>127</v>
      </c>
      <c r="AH33" s="37">
        <v>166.4</v>
      </c>
      <c r="AI33" s="37">
        <v>38</v>
      </c>
      <c r="AJ33" s="37">
        <v>24.73</v>
      </c>
      <c r="AK33" s="37">
        <v>63</v>
      </c>
      <c r="AL33" s="37">
        <v>133.19</v>
      </c>
      <c r="AM33" s="37">
        <v>14</v>
      </c>
      <c r="AN33" s="37">
        <v>27.87</v>
      </c>
      <c r="AO33" s="37">
        <v>4</v>
      </c>
      <c r="AP33" s="37">
        <v>21.85</v>
      </c>
      <c r="AQ33" s="37">
        <v>56</v>
      </c>
      <c r="AR33" s="37">
        <v>187.56200000000001</v>
      </c>
      <c r="AS33" s="37">
        <v>4</v>
      </c>
      <c r="AT33" s="37">
        <v>16.97</v>
      </c>
      <c r="AU33" s="37">
        <v>541</v>
      </c>
      <c r="AV33" s="37">
        <v>1180.1690000000001</v>
      </c>
      <c r="AW33" s="37">
        <v>17</v>
      </c>
      <c r="AX33" s="37">
        <v>89.725999999999999</v>
      </c>
      <c r="AY33" s="36" t="s">
        <v>181</v>
      </c>
      <c r="AZ33" s="36" t="s">
        <v>181</v>
      </c>
      <c r="BA33" s="36" t="s">
        <v>181</v>
      </c>
      <c r="BB33" s="37" t="s">
        <v>181</v>
      </c>
      <c r="BC33" s="37">
        <v>6</v>
      </c>
      <c r="BD33" s="37">
        <v>13.95</v>
      </c>
      <c r="BE33" s="37">
        <v>1327</v>
      </c>
      <c r="BF33" s="37">
        <v>1499.84</v>
      </c>
      <c r="BG33" s="20" t="s">
        <v>38</v>
      </c>
      <c r="BH33" s="21"/>
      <c r="BI33" s="21"/>
    </row>
    <row r="34" spans="1:61">
      <c r="A34" s="19" t="s">
        <v>39</v>
      </c>
      <c r="B34" s="95">
        <f>SUM(C34,E34,G34,I34,K34,M34,O34,Q34,S34,U34,W34,Y34,AA34,AC34,AE34,AG34,AI34,AK34,AM34,AO34,AQ34,AS34,AU34,AW34,AY34,BA34,BC34,BE34)</f>
        <v>1626</v>
      </c>
      <c r="C34" s="35">
        <v>12</v>
      </c>
      <c r="D34" s="35">
        <v>11.7</v>
      </c>
      <c r="E34" s="37">
        <v>48</v>
      </c>
      <c r="F34" s="37">
        <v>128</v>
      </c>
      <c r="G34" s="37">
        <v>10</v>
      </c>
      <c r="H34" s="37">
        <v>12.07</v>
      </c>
      <c r="I34" s="37">
        <v>22</v>
      </c>
      <c r="J34" s="37">
        <v>15.45</v>
      </c>
      <c r="K34" s="37">
        <v>22</v>
      </c>
      <c r="L34" s="37">
        <v>28.172000000000001</v>
      </c>
      <c r="M34" s="37">
        <v>32</v>
      </c>
      <c r="N34" s="37">
        <v>20.9</v>
      </c>
      <c r="O34" s="37">
        <v>47</v>
      </c>
      <c r="P34" s="37">
        <v>54.7</v>
      </c>
      <c r="Q34" s="37">
        <v>5</v>
      </c>
      <c r="R34" s="37">
        <v>3.9</v>
      </c>
      <c r="S34" s="37">
        <v>9</v>
      </c>
      <c r="T34" s="37">
        <v>3.4</v>
      </c>
      <c r="U34" s="37">
        <v>7</v>
      </c>
      <c r="V34" s="35">
        <v>7.47</v>
      </c>
      <c r="W34" s="36" t="s">
        <v>181</v>
      </c>
      <c r="X34" s="37" t="s">
        <v>181</v>
      </c>
      <c r="Y34" s="37">
        <v>10</v>
      </c>
      <c r="Z34" s="37">
        <v>11.5</v>
      </c>
      <c r="AA34" s="37">
        <v>13</v>
      </c>
      <c r="AB34" s="37">
        <v>20.25</v>
      </c>
      <c r="AC34" s="37">
        <v>46</v>
      </c>
      <c r="AD34" s="37">
        <v>110.65</v>
      </c>
      <c r="AE34" s="37">
        <v>2</v>
      </c>
      <c r="AF34" s="37">
        <v>8</v>
      </c>
      <c r="AG34" s="37">
        <v>1071</v>
      </c>
      <c r="AH34" s="37">
        <v>605.72500000000002</v>
      </c>
      <c r="AI34" s="37">
        <v>114</v>
      </c>
      <c r="AJ34" s="37">
        <v>41.256</v>
      </c>
      <c r="AK34" s="37">
        <v>13</v>
      </c>
      <c r="AL34" s="37">
        <v>19</v>
      </c>
      <c r="AM34" s="37">
        <v>6</v>
      </c>
      <c r="AN34" s="37">
        <v>7</v>
      </c>
      <c r="AO34" s="36" t="s">
        <v>181</v>
      </c>
      <c r="AP34" s="37" t="s">
        <v>181</v>
      </c>
      <c r="AQ34" s="37">
        <v>19</v>
      </c>
      <c r="AR34" s="37">
        <v>27.8</v>
      </c>
      <c r="AS34" s="37">
        <v>1</v>
      </c>
      <c r="AT34" s="37">
        <v>2.5</v>
      </c>
      <c r="AU34" s="37">
        <v>70</v>
      </c>
      <c r="AV34" s="37">
        <v>58.237000000000002</v>
      </c>
      <c r="AW34" s="37">
        <v>1</v>
      </c>
      <c r="AX34" s="37">
        <v>2.5</v>
      </c>
      <c r="AY34" s="36" t="s">
        <v>181</v>
      </c>
      <c r="AZ34" s="36" t="s">
        <v>181</v>
      </c>
      <c r="BA34" s="36" t="s">
        <v>181</v>
      </c>
      <c r="BB34" s="37" t="s">
        <v>181</v>
      </c>
      <c r="BC34" s="37">
        <v>1</v>
      </c>
      <c r="BD34" s="37">
        <v>0.3</v>
      </c>
      <c r="BE34" s="37">
        <v>45</v>
      </c>
      <c r="BF34" s="37">
        <v>37.5</v>
      </c>
      <c r="BG34" s="20" t="s">
        <v>40</v>
      </c>
      <c r="BH34" s="21"/>
      <c r="BI34" s="21"/>
    </row>
    <row r="35" spans="1:61">
      <c r="A35" s="19" t="s">
        <v>41</v>
      </c>
      <c r="B35" s="95">
        <f>SUM(C35,E35,G35,I35,K35,M35,O35,Q35,S35,U35,W35,Y35,AA35,AC35,AE35,AG35,AI35,AK35,AM35,AO35,AQ35,AS35,AU35,AW35,AY35,BA35,BC35,BE35)</f>
        <v>2850</v>
      </c>
      <c r="C35" s="35">
        <v>36</v>
      </c>
      <c r="D35" s="35">
        <v>39</v>
      </c>
      <c r="E35" s="37">
        <v>339</v>
      </c>
      <c r="F35" s="37">
        <v>1066.5</v>
      </c>
      <c r="G35" s="37">
        <v>18</v>
      </c>
      <c r="H35" s="37">
        <v>34.366999999999997</v>
      </c>
      <c r="I35" s="37">
        <v>81</v>
      </c>
      <c r="J35" s="37">
        <v>88.078000000000003</v>
      </c>
      <c r="K35" s="37">
        <v>66</v>
      </c>
      <c r="L35" s="37">
        <v>181</v>
      </c>
      <c r="M35" s="37">
        <v>39</v>
      </c>
      <c r="N35" s="37">
        <v>74</v>
      </c>
      <c r="O35" s="37">
        <v>100</v>
      </c>
      <c r="P35" s="37">
        <v>188.98</v>
      </c>
      <c r="Q35" s="37">
        <v>10</v>
      </c>
      <c r="R35" s="37">
        <v>11.367000000000001</v>
      </c>
      <c r="S35" s="37">
        <v>4</v>
      </c>
      <c r="T35" s="37">
        <v>2.84</v>
      </c>
      <c r="U35" s="37">
        <v>102</v>
      </c>
      <c r="V35" s="35">
        <v>136.714</v>
      </c>
      <c r="W35" s="37">
        <v>6</v>
      </c>
      <c r="X35" s="37">
        <v>9</v>
      </c>
      <c r="Y35" s="37">
        <v>9</v>
      </c>
      <c r="Z35" s="37">
        <v>30</v>
      </c>
      <c r="AA35" s="37">
        <v>9</v>
      </c>
      <c r="AB35" s="37">
        <v>26.5</v>
      </c>
      <c r="AC35" s="37">
        <v>1214</v>
      </c>
      <c r="AD35" s="37">
        <v>4941.4430000000002</v>
      </c>
      <c r="AE35" s="37">
        <v>5</v>
      </c>
      <c r="AF35" s="37">
        <v>19.5</v>
      </c>
      <c r="AG35" s="37">
        <v>209</v>
      </c>
      <c r="AH35" s="37">
        <v>343.3</v>
      </c>
      <c r="AI35" s="37">
        <v>5</v>
      </c>
      <c r="AJ35" s="37">
        <v>6.9</v>
      </c>
      <c r="AK35" s="37">
        <v>82</v>
      </c>
      <c r="AL35" s="37">
        <v>166.66</v>
      </c>
      <c r="AM35" s="37">
        <v>88</v>
      </c>
      <c r="AN35" s="37">
        <v>161.47999999999999</v>
      </c>
      <c r="AO35" s="37">
        <v>3</v>
      </c>
      <c r="AP35" s="37">
        <v>7.5</v>
      </c>
      <c r="AQ35" s="37">
        <v>67</v>
      </c>
      <c r="AR35" s="37">
        <v>141.19999999999999</v>
      </c>
      <c r="AS35" s="37">
        <v>2</v>
      </c>
      <c r="AT35" s="37">
        <v>6</v>
      </c>
      <c r="AU35" s="37">
        <v>272</v>
      </c>
      <c r="AV35" s="37">
        <v>444.84199999999998</v>
      </c>
      <c r="AW35" s="37">
        <v>4</v>
      </c>
      <c r="AX35" s="37">
        <v>17.600000000000001</v>
      </c>
      <c r="AY35" s="36" t="s">
        <v>181</v>
      </c>
      <c r="AZ35" s="36" t="s">
        <v>181</v>
      </c>
      <c r="BA35" s="36" t="s">
        <v>181</v>
      </c>
      <c r="BB35" s="37" t="s">
        <v>181</v>
      </c>
      <c r="BC35" s="37">
        <v>1</v>
      </c>
      <c r="BD35" s="37">
        <v>0.3</v>
      </c>
      <c r="BE35" s="37">
        <v>79</v>
      </c>
      <c r="BF35" s="37">
        <v>107.85</v>
      </c>
      <c r="BG35" s="20" t="s">
        <v>42</v>
      </c>
      <c r="BH35" s="21"/>
      <c r="BI35" s="21"/>
    </row>
    <row r="36" spans="1:61">
      <c r="A36" s="19" t="s">
        <v>43</v>
      </c>
      <c r="B36" s="95">
        <f>SUM(C36,E36,G36,I36,K36,M36,O36,Q36,S36,U36,W36,Y36,AA36,AC36,AE36,AG36,AI36,AK36,AM36,AO36,AQ36,AS36,AU36,AW36,AY36,BA36,BC36,BE36)</f>
        <v>3215</v>
      </c>
      <c r="C36" s="35">
        <v>39</v>
      </c>
      <c r="D36" s="35">
        <v>47.1</v>
      </c>
      <c r="E36" s="37">
        <v>151</v>
      </c>
      <c r="F36" s="37">
        <v>494.048</v>
      </c>
      <c r="G36" s="37">
        <v>69</v>
      </c>
      <c r="H36" s="37">
        <v>105</v>
      </c>
      <c r="I36" s="37">
        <v>544</v>
      </c>
      <c r="J36" s="37">
        <v>499.24599999999998</v>
      </c>
      <c r="K36" s="37">
        <v>87</v>
      </c>
      <c r="L36" s="37">
        <v>194.27500000000001</v>
      </c>
      <c r="M36" s="37">
        <v>11</v>
      </c>
      <c r="N36" s="37">
        <v>13.1</v>
      </c>
      <c r="O36" s="37">
        <v>196</v>
      </c>
      <c r="P36" s="37">
        <v>367.24900000000002</v>
      </c>
      <c r="Q36" s="37">
        <v>16</v>
      </c>
      <c r="R36" s="37">
        <v>18.076000000000001</v>
      </c>
      <c r="S36" s="37">
        <v>694</v>
      </c>
      <c r="T36" s="37">
        <v>492.02</v>
      </c>
      <c r="U36" s="37">
        <v>37</v>
      </c>
      <c r="V36" s="35">
        <v>54.768999999999998</v>
      </c>
      <c r="W36" s="37">
        <v>7</v>
      </c>
      <c r="X36" s="37">
        <v>2.78</v>
      </c>
      <c r="Y36" s="37">
        <v>15</v>
      </c>
      <c r="Z36" s="37">
        <v>34.299999999999997</v>
      </c>
      <c r="AA36" s="37">
        <v>38</v>
      </c>
      <c r="AB36" s="37">
        <v>89.5</v>
      </c>
      <c r="AC36" s="37">
        <v>188</v>
      </c>
      <c r="AD36" s="37">
        <v>662.11599999999999</v>
      </c>
      <c r="AE36" s="37">
        <v>34</v>
      </c>
      <c r="AF36" s="37">
        <v>155</v>
      </c>
      <c r="AG36" s="37">
        <v>273</v>
      </c>
      <c r="AH36" s="37">
        <v>339.25</v>
      </c>
      <c r="AI36" s="37">
        <v>10</v>
      </c>
      <c r="AJ36" s="37">
        <v>7.8</v>
      </c>
      <c r="AK36" s="37">
        <v>16</v>
      </c>
      <c r="AL36" s="37">
        <v>42.3</v>
      </c>
      <c r="AM36" s="37">
        <v>24</v>
      </c>
      <c r="AN36" s="37">
        <v>44.7</v>
      </c>
      <c r="AO36" s="37">
        <v>7</v>
      </c>
      <c r="AP36" s="37">
        <v>27.5</v>
      </c>
      <c r="AQ36" s="37">
        <v>18</v>
      </c>
      <c r="AR36" s="37">
        <v>27.25</v>
      </c>
      <c r="AS36" s="37">
        <v>2</v>
      </c>
      <c r="AT36" s="37">
        <v>4.8</v>
      </c>
      <c r="AU36" s="37">
        <v>386</v>
      </c>
      <c r="AV36" s="37">
        <v>684.14800000000002</v>
      </c>
      <c r="AW36" s="37">
        <v>17</v>
      </c>
      <c r="AX36" s="37">
        <v>50.85</v>
      </c>
      <c r="AY36" s="36" t="s">
        <v>181</v>
      </c>
      <c r="AZ36" s="36" t="s">
        <v>181</v>
      </c>
      <c r="BA36" s="37">
        <v>44</v>
      </c>
      <c r="BB36" s="37">
        <v>44</v>
      </c>
      <c r="BC36" s="37">
        <v>23</v>
      </c>
      <c r="BD36" s="37">
        <v>32.905000000000001</v>
      </c>
      <c r="BE36" s="37">
        <v>269</v>
      </c>
      <c r="BF36" s="37">
        <v>324.66800000000001</v>
      </c>
      <c r="BG36" s="20" t="s">
        <v>44</v>
      </c>
      <c r="BH36" s="21"/>
      <c r="BI36" s="21"/>
    </row>
    <row r="37" spans="1:61" s="18" customFormat="1">
      <c r="A37" s="67" t="s">
        <v>45</v>
      </c>
      <c r="B37" s="65">
        <f>SUM(B39:B42)</f>
        <v>9677</v>
      </c>
      <c r="C37" s="51">
        <f>SUM(C39:C42)</f>
        <v>174</v>
      </c>
      <c r="D37" s="51">
        <f>SUM(D39:D42)</f>
        <v>189.63099999999997</v>
      </c>
      <c r="E37" s="51">
        <f t="shared" ref="E37:P37" si="64">SUM(E39:E42)</f>
        <v>627</v>
      </c>
      <c r="F37" s="51">
        <f>SUM(F39:F42)</f>
        <v>998.61099999999999</v>
      </c>
      <c r="G37" s="51">
        <f t="shared" si="64"/>
        <v>212</v>
      </c>
      <c r="H37" s="51">
        <f t="shared" si="64"/>
        <v>309.77199999999999</v>
      </c>
      <c r="I37" s="51">
        <f t="shared" si="64"/>
        <v>210</v>
      </c>
      <c r="J37" s="51">
        <f t="shared" si="64"/>
        <v>223.05800000000002</v>
      </c>
      <c r="K37" s="51">
        <f t="shared" si="64"/>
        <v>242</v>
      </c>
      <c r="L37" s="51">
        <f t="shared" si="64"/>
        <v>384.09899999999999</v>
      </c>
      <c r="M37" s="51">
        <f t="shared" ref="M37:N37" si="65">SUM(M39:M42)</f>
        <v>227</v>
      </c>
      <c r="N37" s="51">
        <f t="shared" si="65"/>
        <v>184.255</v>
      </c>
      <c r="O37" s="51">
        <f t="shared" si="64"/>
        <v>626</v>
      </c>
      <c r="P37" s="51">
        <f t="shared" si="64"/>
        <v>886.63700000000006</v>
      </c>
      <c r="Q37" s="42">
        <f t="shared" ref="Q37:U37" si="66">SUM(Q39:Q42)</f>
        <v>189</v>
      </c>
      <c r="R37" s="42">
        <f t="shared" si="66"/>
        <v>112.705</v>
      </c>
      <c r="S37" s="42">
        <f t="shared" si="66"/>
        <v>92</v>
      </c>
      <c r="T37" s="42">
        <f t="shared" si="66"/>
        <v>68.61999999999999</v>
      </c>
      <c r="U37" s="42">
        <f t="shared" si="66"/>
        <v>570</v>
      </c>
      <c r="V37" s="42">
        <f>SUM(V39:V42)</f>
        <v>705.59999999999991</v>
      </c>
      <c r="W37" s="42">
        <f>SUM(W39:W42)</f>
        <v>33</v>
      </c>
      <c r="X37" s="42">
        <f t="shared" ref="X37:AE37" si="67">SUM(X39:X42)</f>
        <v>18.850000000000001</v>
      </c>
      <c r="Y37" s="42">
        <f t="shared" si="67"/>
        <v>34</v>
      </c>
      <c r="Z37" s="42">
        <f t="shared" si="67"/>
        <v>22.366</v>
      </c>
      <c r="AA37" s="42">
        <f t="shared" si="67"/>
        <v>34</v>
      </c>
      <c r="AB37" s="42">
        <f t="shared" si="67"/>
        <v>97.3</v>
      </c>
      <c r="AC37" s="42">
        <f t="shared" si="67"/>
        <v>1832</v>
      </c>
      <c r="AD37" s="42">
        <f t="shared" si="67"/>
        <v>4757.38</v>
      </c>
      <c r="AE37" s="42">
        <f t="shared" si="67"/>
        <v>807</v>
      </c>
      <c r="AF37" s="42">
        <f>SUM(AF39:AF42)</f>
        <v>6448.8050000000003</v>
      </c>
      <c r="AG37" s="42">
        <f t="shared" ref="AG37:AL37" si="68">SUM(AG39:AG42)</f>
        <v>898</v>
      </c>
      <c r="AH37" s="42">
        <f t="shared" si="68"/>
        <v>944.05200000000002</v>
      </c>
      <c r="AI37" s="42">
        <f t="shared" si="68"/>
        <v>140</v>
      </c>
      <c r="AJ37" s="42">
        <f t="shared" si="68"/>
        <v>103.181</v>
      </c>
      <c r="AK37" s="42">
        <f t="shared" si="68"/>
        <v>539</v>
      </c>
      <c r="AL37" s="42">
        <f t="shared" si="68"/>
        <v>1090.136</v>
      </c>
      <c r="AM37" s="42">
        <f t="shared" ref="AM37:BF37" si="69">SUM(AM39:AM42)</f>
        <v>319</v>
      </c>
      <c r="AN37" s="42">
        <f t="shared" si="69"/>
        <v>671.68000000000006</v>
      </c>
      <c r="AO37" s="42">
        <f t="shared" si="69"/>
        <v>269</v>
      </c>
      <c r="AP37" s="42">
        <f t="shared" si="69"/>
        <v>1965.5</v>
      </c>
      <c r="AQ37" s="42">
        <f t="shared" si="69"/>
        <v>296</v>
      </c>
      <c r="AR37" s="42">
        <f t="shared" si="69"/>
        <v>510.75700000000001</v>
      </c>
      <c r="AS37" s="42">
        <f t="shared" si="69"/>
        <v>68</v>
      </c>
      <c r="AT37" s="42">
        <f t="shared" si="69"/>
        <v>364.14</v>
      </c>
      <c r="AU37" s="42">
        <f t="shared" ref="AU37:AX37" si="70">SUM(AU39:AU42)</f>
        <v>405</v>
      </c>
      <c r="AV37" s="42">
        <f t="shared" si="70"/>
        <v>594.72899999999993</v>
      </c>
      <c r="AW37" s="42">
        <f t="shared" si="70"/>
        <v>107</v>
      </c>
      <c r="AX37" s="42">
        <f t="shared" si="70"/>
        <v>520.49199999999996</v>
      </c>
      <c r="AY37" s="42">
        <f>SUM(AY39:AY42)</f>
        <v>8</v>
      </c>
      <c r="AZ37" s="42">
        <f>SUM(AZ39:AZ42)</f>
        <v>8.8000000000000007</v>
      </c>
      <c r="BA37" s="42">
        <f t="shared" si="69"/>
        <v>77</v>
      </c>
      <c r="BB37" s="42">
        <f t="shared" si="69"/>
        <v>33.5</v>
      </c>
      <c r="BC37" s="42">
        <f t="shared" si="69"/>
        <v>20</v>
      </c>
      <c r="BD37" s="42">
        <f t="shared" si="69"/>
        <v>27.928000000000001</v>
      </c>
      <c r="BE37" s="42">
        <f t="shared" si="69"/>
        <v>622</v>
      </c>
      <c r="BF37" s="42">
        <f t="shared" si="69"/>
        <v>473.72900000000004</v>
      </c>
      <c r="BG37" s="66" t="s">
        <v>46</v>
      </c>
      <c r="BH37" s="66"/>
      <c r="BI37" s="66"/>
    </row>
    <row r="38" spans="1:61">
      <c r="A38" s="67"/>
      <c r="B38" s="65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66"/>
      <c r="BH38" s="66"/>
      <c r="BI38" s="66"/>
    </row>
    <row r="39" spans="1:61">
      <c r="A39" s="19" t="s">
        <v>47</v>
      </c>
      <c r="B39" s="95">
        <f>SUM(C39,E39,G39,I39,K39,M39,O39,Q39,S39,U39,W39,Y39,AA39,AC39,AE39,AG39,AI39,AK39,AM39,AO39,AQ39,AS39,AU39,AW39,AY39,BA39,BC39,BE39)</f>
        <v>2828</v>
      </c>
      <c r="C39" s="35">
        <v>45</v>
      </c>
      <c r="D39" s="35">
        <v>25.52</v>
      </c>
      <c r="E39" s="37">
        <v>237</v>
      </c>
      <c r="F39" s="37">
        <v>212.2</v>
      </c>
      <c r="G39" s="37">
        <v>46</v>
      </c>
      <c r="H39" s="37">
        <v>36.43</v>
      </c>
      <c r="I39" s="37">
        <v>58</v>
      </c>
      <c r="J39" s="37">
        <v>45.552</v>
      </c>
      <c r="K39" s="37">
        <v>145</v>
      </c>
      <c r="L39" s="37">
        <v>125.239</v>
      </c>
      <c r="M39" s="37">
        <v>86</v>
      </c>
      <c r="N39" s="37">
        <v>46.85</v>
      </c>
      <c r="O39" s="37">
        <v>303</v>
      </c>
      <c r="P39" s="37">
        <v>197.48500000000001</v>
      </c>
      <c r="Q39" s="37">
        <v>95</v>
      </c>
      <c r="R39" s="37">
        <v>42.704999999999998</v>
      </c>
      <c r="S39" s="37">
        <v>6</v>
      </c>
      <c r="T39" s="37">
        <v>2.46</v>
      </c>
      <c r="U39" s="37">
        <v>162</v>
      </c>
      <c r="V39" s="35">
        <v>152.84</v>
      </c>
      <c r="W39" s="37">
        <v>15</v>
      </c>
      <c r="X39" s="37">
        <v>4.83</v>
      </c>
      <c r="Y39" s="37">
        <v>17</v>
      </c>
      <c r="Z39" s="37">
        <v>4.2450000000000001</v>
      </c>
      <c r="AA39" s="37">
        <v>1</v>
      </c>
      <c r="AB39" s="37">
        <v>0.8</v>
      </c>
      <c r="AC39" s="37">
        <v>615</v>
      </c>
      <c r="AD39" s="37">
        <v>847.53700000000003</v>
      </c>
      <c r="AE39" s="37">
        <v>80</v>
      </c>
      <c r="AF39" s="37">
        <v>315.8</v>
      </c>
      <c r="AG39" s="37">
        <v>389</v>
      </c>
      <c r="AH39" s="37">
        <v>279.13799999999998</v>
      </c>
      <c r="AI39" s="37">
        <v>17</v>
      </c>
      <c r="AJ39" s="37">
        <v>11.15</v>
      </c>
      <c r="AK39" s="37">
        <v>139</v>
      </c>
      <c r="AL39" s="37">
        <v>151.82400000000001</v>
      </c>
      <c r="AM39" s="37">
        <v>86</v>
      </c>
      <c r="AN39" s="37">
        <v>80.290000000000006</v>
      </c>
      <c r="AO39" s="37">
        <v>15</v>
      </c>
      <c r="AP39" s="37">
        <v>23.7</v>
      </c>
      <c r="AQ39" s="37">
        <v>39</v>
      </c>
      <c r="AR39" s="37">
        <v>27.65</v>
      </c>
      <c r="AS39" s="37">
        <v>8</v>
      </c>
      <c r="AT39" s="37">
        <v>7.3</v>
      </c>
      <c r="AU39" s="37">
        <v>88</v>
      </c>
      <c r="AV39" s="37">
        <v>56.195</v>
      </c>
      <c r="AW39" s="37">
        <v>14</v>
      </c>
      <c r="AX39" s="37">
        <v>19.391999999999999</v>
      </c>
      <c r="AY39" s="36" t="s">
        <v>181</v>
      </c>
      <c r="AZ39" s="36" t="s">
        <v>181</v>
      </c>
      <c r="BA39" s="36" t="s">
        <v>181</v>
      </c>
      <c r="BB39" s="37" t="s">
        <v>181</v>
      </c>
      <c r="BC39" s="37">
        <v>4</v>
      </c>
      <c r="BD39" s="37">
        <v>0.42799999999999999</v>
      </c>
      <c r="BE39" s="37">
        <v>118</v>
      </c>
      <c r="BF39" s="37">
        <v>74.894999999999996</v>
      </c>
      <c r="BG39" s="20" t="s">
        <v>48</v>
      </c>
      <c r="BH39" s="21"/>
      <c r="BI39" s="21"/>
    </row>
    <row r="40" spans="1:61">
      <c r="A40" s="19" t="s">
        <v>49</v>
      </c>
      <c r="B40" s="95">
        <f>SUM(C40,E40,G40,I40,K40,M40,O40,Q40,S40,U40,W40,Y40,AA40,AC40,AE40,AG40,AI40,AK40,AM40,AO40,AQ40,AS40,AU40,AW40,AY40,BA40,BC40,BE40)</f>
        <v>3025</v>
      </c>
      <c r="C40" s="35">
        <v>30</v>
      </c>
      <c r="D40" s="35">
        <v>31.510999999999999</v>
      </c>
      <c r="E40" s="37">
        <v>199</v>
      </c>
      <c r="F40" s="37">
        <v>225.67500000000001</v>
      </c>
      <c r="G40" s="37">
        <v>79</v>
      </c>
      <c r="H40" s="37">
        <v>108.553</v>
      </c>
      <c r="I40" s="37">
        <v>17</v>
      </c>
      <c r="J40" s="37">
        <v>17.806000000000001</v>
      </c>
      <c r="K40" s="37">
        <v>12</v>
      </c>
      <c r="L40" s="37">
        <v>19.760000000000002</v>
      </c>
      <c r="M40" s="37">
        <v>96</v>
      </c>
      <c r="N40" s="37">
        <v>86.54</v>
      </c>
      <c r="O40" s="37">
        <v>166</v>
      </c>
      <c r="P40" s="37">
        <v>232.05199999999999</v>
      </c>
      <c r="Q40" s="37">
        <v>85</v>
      </c>
      <c r="R40" s="37">
        <v>62.55</v>
      </c>
      <c r="S40" s="37">
        <v>40</v>
      </c>
      <c r="T40" s="37">
        <v>29.34</v>
      </c>
      <c r="U40" s="37">
        <v>168</v>
      </c>
      <c r="V40" s="35">
        <v>177.56</v>
      </c>
      <c r="W40" s="37">
        <v>8</v>
      </c>
      <c r="X40" s="37">
        <v>4.92</v>
      </c>
      <c r="Y40" s="37">
        <v>8</v>
      </c>
      <c r="Z40" s="37">
        <v>8.4209999999999994</v>
      </c>
      <c r="AA40" s="37">
        <v>28</v>
      </c>
      <c r="AB40" s="37">
        <v>71.5</v>
      </c>
      <c r="AC40" s="37">
        <v>801</v>
      </c>
      <c r="AD40" s="37">
        <v>2245.348</v>
      </c>
      <c r="AE40" s="37">
        <v>91</v>
      </c>
      <c r="AF40" s="37">
        <v>403.07299999999998</v>
      </c>
      <c r="AG40" s="37">
        <v>214</v>
      </c>
      <c r="AH40" s="37">
        <v>150.74</v>
      </c>
      <c r="AI40" s="37">
        <v>34</v>
      </c>
      <c r="AJ40" s="37">
        <v>28.731000000000002</v>
      </c>
      <c r="AK40" s="37">
        <v>217</v>
      </c>
      <c r="AL40" s="37">
        <v>345.31200000000001</v>
      </c>
      <c r="AM40" s="37">
        <v>148</v>
      </c>
      <c r="AN40" s="37">
        <v>301.19</v>
      </c>
      <c r="AO40" s="37">
        <v>25</v>
      </c>
      <c r="AP40" s="37">
        <v>93.8</v>
      </c>
      <c r="AQ40" s="37">
        <v>124</v>
      </c>
      <c r="AR40" s="37">
        <v>154.90700000000001</v>
      </c>
      <c r="AS40" s="37">
        <v>12</v>
      </c>
      <c r="AT40" s="37">
        <v>33.24</v>
      </c>
      <c r="AU40" s="37">
        <v>120</v>
      </c>
      <c r="AV40" s="37">
        <v>139.63399999999999</v>
      </c>
      <c r="AW40" s="37">
        <v>10</v>
      </c>
      <c r="AX40" s="37">
        <v>25.1</v>
      </c>
      <c r="AY40" s="37">
        <v>3</v>
      </c>
      <c r="AZ40" s="36">
        <v>1.5</v>
      </c>
      <c r="BA40" s="37">
        <v>7</v>
      </c>
      <c r="BB40" s="37">
        <v>5.5</v>
      </c>
      <c r="BC40" s="37">
        <v>12</v>
      </c>
      <c r="BD40" s="37">
        <v>9.5</v>
      </c>
      <c r="BE40" s="37">
        <v>271</v>
      </c>
      <c r="BF40" s="37">
        <v>177.54</v>
      </c>
      <c r="BG40" s="20" t="s">
        <v>50</v>
      </c>
      <c r="BH40" s="21"/>
      <c r="BI40" s="21"/>
    </row>
    <row r="41" spans="1:61">
      <c r="A41" s="19" t="s">
        <v>51</v>
      </c>
      <c r="B41" s="95">
        <f>SUM(C41,E41,G41,I41,K41,M41,O41,Q41,S41,U41,W41,Y41,AA41,AC41,AE41,AG41,AI41,AK41,AM41,AO41,AQ41,AS41,AU41,AW41,AY41,BA41,BC41,BE41)</f>
        <v>2522</v>
      </c>
      <c r="C41" s="35">
        <v>78</v>
      </c>
      <c r="D41" s="35">
        <v>93.8</v>
      </c>
      <c r="E41" s="37">
        <v>132</v>
      </c>
      <c r="F41" s="37">
        <v>385.4</v>
      </c>
      <c r="G41" s="37">
        <v>48</v>
      </c>
      <c r="H41" s="37">
        <v>77.2</v>
      </c>
      <c r="I41" s="37">
        <v>123</v>
      </c>
      <c r="J41" s="37">
        <v>142.9</v>
      </c>
      <c r="K41" s="37">
        <v>74</v>
      </c>
      <c r="L41" s="37">
        <v>205.1</v>
      </c>
      <c r="M41" s="37">
        <v>42</v>
      </c>
      <c r="N41" s="37">
        <v>47.8</v>
      </c>
      <c r="O41" s="37">
        <v>153</v>
      </c>
      <c r="P41" s="37">
        <v>442.1</v>
      </c>
      <c r="Q41" s="37">
        <v>9</v>
      </c>
      <c r="R41" s="37">
        <v>7.45</v>
      </c>
      <c r="S41" s="37">
        <v>45</v>
      </c>
      <c r="T41" s="37">
        <v>36.5</v>
      </c>
      <c r="U41" s="37">
        <v>180</v>
      </c>
      <c r="V41" s="35">
        <v>279.89999999999998</v>
      </c>
      <c r="W41" s="37">
        <v>8</v>
      </c>
      <c r="X41" s="37">
        <v>6.3</v>
      </c>
      <c r="Y41" s="37">
        <v>6</v>
      </c>
      <c r="Z41" s="37">
        <v>4.5999999999999996</v>
      </c>
      <c r="AA41" s="37">
        <v>5</v>
      </c>
      <c r="AB41" s="37">
        <v>25</v>
      </c>
      <c r="AC41" s="37">
        <v>353</v>
      </c>
      <c r="AD41" s="37">
        <v>1447.5</v>
      </c>
      <c r="AE41" s="37">
        <v>98</v>
      </c>
      <c r="AF41" s="37">
        <v>654.5</v>
      </c>
      <c r="AG41" s="37">
        <v>203</v>
      </c>
      <c r="AH41" s="37">
        <v>342.541</v>
      </c>
      <c r="AI41" s="37">
        <v>67</v>
      </c>
      <c r="AJ41" s="37">
        <v>48.7</v>
      </c>
      <c r="AK41" s="37">
        <v>135</v>
      </c>
      <c r="AL41" s="37">
        <v>364.5</v>
      </c>
      <c r="AM41" s="37">
        <v>82</v>
      </c>
      <c r="AN41" s="37">
        <v>284.2</v>
      </c>
      <c r="AO41" s="37">
        <v>24</v>
      </c>
      <c r="AP41" s="37">
        <v>120</v>
      </c>
      <c r="AQ41" s="37">
        <v>127</v>
      </c>
      <c r="AR41" s="37">
        <v>309.7</v>
      </c>
      <c r="AS41" s="37">
        <v>14</v>
      </c>
      <c r="AT41" s="37">
        <v>51.1</v>
      </c>
      <c r="AU41" s="37">
        <v>186</v>
      </c>
      <c r="AV41" s="37">
        <v>377.9</v>
      </c>
      <c r="AW41" s="37">
        <v>43</v>
      </c>
      <c r="AX41" s="37">
        <v>162</v>
      </c>
      <c r="AY41" s="37">
        <v>3</v>
      </c>
      <c r="AZ41" s="36">
        <v>4.8</v>
      </c>
      <c r="BA41" s="37">
        <v>70</v>
      </c>
      <c r="BB41" s="37">
        <v>28</v>
      </c>
      <c r="BC41" s="37">
        <v>0</v>
      </c>
      <c r="BD41" s="37">
        <v>0</v>
      </c>
      <c r="BE41" s="37">
        <v>214</v>
      </c>
      <c r="BF41" s="37">
        <v>200.554</v>
      </c>
      <c r="BG41" s="20" t="s">
        <v>52</v>
      </c>
      <c r="BH41" s="21"/>
      <c r="BI41" s="21"/>
    </row>
    <row r="42" spans="1:61">
      <c r="A42" s="19" t="s">
        <v>53</v>
      </c>
      <c r="B42" s="95">
        <f>SUM(C42,E42,G42,I42,K42,M42,O42,Q42,S42,U42,W42,Y42,AA42,AC42,AE42,AG42,AI42,AK42,AM42,AO42,AQ42,AS42,AU42,AW42,AY42,BA42,BC42,BE42)</f>
        <v>1302</v>
      </c>
      <c r="C42" s="35">
        <v>21</v>
      </c>
      <c r="D42" s="35">
        <v>38.799999999999997</v>
      </c>
      <c r="E42" s="37">
        <v>59</v>
      </c>
      <c r="F42" s="37">
        <v>175.33600000000001</v>
      </c>
      <c r="G42" s="37">
        <v>39</v>
      </c>
      <c r="H42" s="37">
        <v>87.588999999999999</v>
      </c>
      <c r="I42" s="37">
        <v>12</v>
      </c>
      <c r="J42" s="37">
        <v>16.8</v>
      </c>
      <c r="K42" s="37">
        <v>11</v>
      </c>
      <c r="L42" s="37">
        <v>34</v>
      </c>
      <c r="M42" s="37">
        <v>3</v>
      </c>
      <c r="N42" s="37">
        <v>3.0649999999999999</v>
      </c>
      <c r="O42" s="37">
        <v>4</v>
      </c>
      <c r="P42" s="37">
        <v>15</v>
      </c>
      <c r="Q42" s="36" t="s">
        <v>181</v>
      </c>
      <c r="R42" s="37" t="s">
        <v>181</v>
      </c>
      <c r="S42" s="37">
        <v>1</v>
      </c>
      <c r="T42" s="37">
        <v>0.32</v>
      </c>
      <c r="U42" s="37">
        <v>60</v>
      </c>
      <c r="V42" s="35">
        <v>95.3</v>
      </c>
      <c r="W42" s="37">
        <v>2</v>
      </c>
      <c r="X42" s="37">
        <v>2.8</v>
      </c>
      <c r="Y42" s="37">
        <v>3</v>
      </c>
      <c r="Z42" s="37">
        <v>5.0999999999999996</v>
      </c>
      <c r="AA42" s="36" t="s">
        <v>181</v>
      </c>
      <c r="AB42" s="37" t="s">
        <v>181</v>
      </c>
      <c r="AC42" s="37">
        <v>63</v>
      </c>
      <c r="AD42" s="37">
        <v>216.995</v>
      </c>
      <c r="AE42" s="37">
        <v>538</v>
      </c>
      <c r="AF42" s="37">
        <v>5075.4319999999998</v>
      </c>
      <c r="AG42" s="37">
        <v>92</v>
      </c>
      <c r="AH42" s="37">
        <v>171.63300000000001</v>
      </c>
      <c r="AI42" s="37">
        <v>22</v>
      </c>
      <c r="AJ42" s="37">
        <v>14.6</v>
      </c>
      <c r="AK42" s="37">
        <v>48</v>
      </c>
      <c r="AL42" s="37">
        <v>228.5</v>
      </c>
      <c r="AM42" s="37">
        <v>3</v>
      </c>
      <c r="AN42" s="37">
        <v>6</v>
      </c>
      <c r="AO42" s="37">
        <v>205</v>
      </c>
      <c r="AP42" s="37">
        <v>1728</v>
      </c>
      <c r="AQ42" s="37">
        <v>6</v>
      </c>
      <c r="AR42" s="37">
        <v>18.5</v>
      </c>
      <c r="AS42" s="37">
        <v>34</v>
      </c>
      <c r="AT42" s="37">
        <v>272.5</v>
      </c>
      <c r="AU42" s="37">
        <v>11</v>
      </c>
      <c r="AV42" s="37">
        <v>21</v>
      </c>
      <c r="AW42" s="37">
        <v>40</v>
      </c>
      <c r="AX42" s="37">
        <v>314</v>
      </c>
      <c r="AY42" s="37">
        <v>2</v>
      </c>
      <c r="AZ42" s="36">
        <v>2.5</v>
      </c>
      <c r="BA42" s="36" t="s">
        <v>181</v>
      </c>
      <c r="BB42" s="37" t="s">
        <v>181</v>
      </c>
      <c r="BC42" s="37">
        <v>4</v>
      </c>
      <c r="BD42" s="37">
        <v>18</v>
      </c>
      <c r="BE42" s="37">
        <v>19</v>
      </c>
      <c r="BF42" s="37">
        <v>20.74</v>
      </c>
      <c r="BG42" s="20" t="s">
        <v>54</v>
      </c>
      <c r="BH42" s="21"/>
      <c r="BI42" s="21"/>
    </row>
    <row r="43" spans="1:61" s="18" customFormat="1">
      <c r="A43" s="67" t="s">
        <v>55</v>
      </c>
      <c r="B43" s="65">
        <f>SUM(B45:B49)</f>
        <v>78799</v>
      </c>
      <c r="C43" s="51">
        <f>SUM(C45:C49)</f>
        <v>1591</v>
      </c>
      <c r="D43" s="51">
        <f>SUM(D45:D49)</f>
        <v>3361.7870000000003</v>
      </c>
      <c r="E43" s="51">
        <f t="shared" ref="E43:P43" si="71">SUM(E45:E49)</f>
        <v>2224</v>
      </c>
      <c r="F43" s="51">
        <f t="shared" si="71"/>
        <v>6319.8250000000007</v>
      </c>
      <c r="G43" s="51">
        <f>SUM(G45:G49)</f>
        <v>1541</v>
      </c>
      <c r="H43" s="51">
        <f t="shared" si="71"/>
        <v>3074.0169999999998</v>
      </c>
      <c r="I43" s="51">
        <f t="shared" si="71"/>
        <v>2574</v>
      </c>
      <c r="J43" s="51">
        <f t="shared" si="71"/>
        <v>3111.7960000000003</v>
      </c>
      <c r="K43" s="51">
        <f t="shared" si="71"/>
        <v>1982</v>
      </c>
      <c r="L43" s="51">
        <f t="shared" si="71"/>
        <v>5198.2460000000001</v>
      </c>
      <c r="M43" s="51">
        <f t="shared" ref="M43:N43" si="72">SUM(M45:M49)</f>
        <v>1064</v>
      </c>
      <c r="N43" s="51">
        <f t="shared" si="72"/>
        <v>1331.788</v>
      </c>
      <c r="O43" s="51">
        <f t="shared" si="71"/>
        <v>4124</v>
      </c>
      <c r="P43" s="51">
        <f t="shared" si="71"/>
        <v>11977.242</v>
      </c>
      <c r="Q43" s="42">
        <f t="shared" ref="Q43:V43" si="73">SUM(Q45:Q49)</f>
        <v>1017</v>
      </c>
      <c r="R43" s="42">
        <f t="shared" si="73"/>
        <v>921.98199999999997</v>
      </c>
      <c r="S43" s="42">
        <f t="shared" si="73"/>
        <v>944</v>
      </c>
      <c r="T43" s="42">
        <f t="shared" si="73"/>
        <v>642.31000000000006</v>
      </c>
      <c r="U43" s="42">
        <f t="shared" si="73"/>
        <v>2172</v>
      </c>
      <c r="V43" s="42">
        <f t="shared" si="73"/>
        <v>3622.1049999999996</v>
      </c>
      <c r="W43" s="42">
        <f>SUM(W45:W49)</f>
        <v>402</v>
      </c>
      <c r="X43" s="42">
        <f>SUM(X45:X49)</f>
        <v>757.75</v>
      </c>
      <c r="Y43" s="42">
        <f t="shared" ref="Y43:AE43" si="74">SUM(Y45:Y49)</f>
        <v>723</v>
      </c>
      <c r="Z43" s="42">
        <f t="shared" si="74"/>
        <v>1717.17</v>
      </c>
      <c r="AA43" s="42">
        <f t="shared" si="74"/>
        <v>32260</v>
      </c>
      <c r="AB43" s="42">
        <f t="shared" si="74"/>
        <v>242470.66799999998</v>
      </c>
      <c r="AC43" s="42">
        <f t="shared" si="74"/>
        <v>5473</v>
      </c>
      <c r="AD43" s="42">
        <f t="shared" si="74"/>
        <v>16674.434999999998</v>
      </c>
      <c r="AE43" s="42">
        <f t="shared" si="74"/>
        <v>1181</v>
      </c>
      <c r="AF43" s="42">
        <f>SUM(AF45:AF49)</f>
        <v>9081.7259999999987</v>
      </c>
      <c r="AG43" s="42">
        <f t="shared" ref="AG43:AL43" si="75">SUM(AG45:AG49)</f>
        <v>3082</v>
      </c>
      <c r="AH43" s="42">
        <f t="shared" si="75"/>
        <v>2609.4449999999997</v>
      </c>
      <c r="AI43" s="42">
        <f t="shared" si="75"/>
        <v>1005</v>
      </c>
      <c r="AJ43" s="42">
        <f t="shared" si="75"/>
        <v>902.51599999999996</v>
      </c>
      <c r="AK43" s="42">
        <f t="shared" si="75"/>
        <v>1337</v>
      </c>
      <c r="AL43" s="42">
        <f t="shared" si="75"/>
        <v>2362.1419999999998</v>
      </c>
      <c r="AM43" s="42">
        <f t="shared" ref="AM43:BF43" si="76">SUM(AM45:AM49)</f>
        <v>973</v>
      </c>
      <c r="AN43" s="42">
        <f t="shared" si="76"/>
        <v>2448.9650000000001</v>
      </c>
      <c r="AO43" s="42">
        <f t="shared" si="76"/>
        <v>197</v>
      </c>
      <c r="AP43" s="42">
        <f t="shared" si="76"/>
        <v>1569.75</v>
      </c>
      <c r="AQ43" s="42">
        <f t="shared" si="76"/>
        <v>1268</v>
      </c>
      <c r="AR43" s="42">
        <f t="shared" si="76"/>
        <v>2949.6280000000002</v>
      </c>
      <c r="AS43" s="42">
        <f t="shared" si="76"/>
        <v>93</v>
      </c>
      <c r="AT43" s="42">
        <f t="shared" si="76"/>
        <v>380.25</v>
      </c>
      <c r="AU43" s="42">
        <f t="shared" ref="AU43:AX43" si="77">SUM(AU45:AU49)</f>
        <v>7603</v>
      </c>
      <c r="AV43" s="42">
        <f t="shared" si="77"/>
        <v>13941.130000000001</v>
      </c>
      <c r="AW43" s="42">
        <f t="shared" si="77"/>
        <v>170</v>
      </c>
      <c r="AX43" s="42">
        <f t="shared" si="77"/>
        <v>905.28899999999999</v>
      </c>
      <c r="AY43" s="42">
        <f>SUM(AY45:AY49)</f>
        <v>78</v>
      </c>
      <c r="AZ43" s="42">
        <f>SUM(AZ45:AZ49)</f>
        <v>96.75</v>
      </c>
      <c r="BA43" s="42">
        <f t="shared" si="76"/>
        <v>11</v>
      </c>
      <c r="BB43" s="42">
        <f t="shared" si="76"/>
        <v>8.5</v>
      </c>
      <c r="BC43" s="42">
        <f t="shared" si="76"/>
        <v>12</v>
      </c>
      <c r="BD43" s="42">
        <f t="shared" si="76"/>
        <v>21.6</v>
      </c>
      <c r="BE43" s="42">
        <f t="shared" si="76"/>
        <v>3698</v>
      </c>
      <c r="BF43" s="42">
        <f t="shared" si="76"/>
        <v>5921.585</v>
      </c>
      <c r="BG43" s="66" t="s">
        <v>56</v>
      </c>
      <c r="BH43" s="66"/>
      <c r="BI43" s="66"/>
    </row>
    <row r="44" spans="1:61">
      <c r="A44" s="67"/>
      <c r="B44" s="65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66"/>
      <c r="BH44" s="66"/>
      <c r="BI44" s="66"/>
    </row>
    <row r="45" spans="1:61">
      <c r="A45" s="19" t="s">
        <v>57</v>
      </c>
      <c r="B45" s="95">
        <f>SUM(C45,E45,G45,I45,K45,M45,O45,Q45,S45,U45,W45,Y45,AA45,AC45,AE45,AG45,AI45,AK45,AM45,AO45,AQ45,AS45,AU45,AW45,AY45,BA45,BC45,BE45)</f>
        <v>35416</v>
      </c>
      <c r="C45" s="35">
        <v>474</v>
      </c>
      <c r="D45" s="35">
        <v>876.83500000000004</v>
      </c>
      <c r="E45" s="37">
        <v>519</v>
      </c>
      <c r="F45" s="37">
        <v>1965.25</v>
      </c>
      <c r="G45" s="37">
        <v>294</v>
      </c>
      <c r="H45" s="37">
        <v>827.05200000000002</v>
      </c>
      <c r="I45" s="37">
        <v>1350</v>
      </c>
      <c r="J45" s="37">
        <v>1718.154</v>
      </c>
      <c r="K45" s="37">
        <v>230</v>
      </c>
      <c r="L45" s="37">
        <v>503.63600000000002</v>
      </c>
      <c r="M45" s="37">
        <v>247</v>
      </c>
      <c r="N45" s="37">
        <v>339.5</v>
      </c>
      <c r="O45" s="37">
        <v>2409</v>
      </c>
      <c r="P45" s="37">
        <v>8654.8850000000002</v>
      </c>
      <c r="Q45" s="37">
        <v>723</v>
      </c>
      <c r="R45" s="37">
        <v>655.33799999999997</v>
      </c>
      <c r="S45" s="37">
        <v>545</v>
      </c>
      <c r="T45" s="37">
        <v>387.2</v>
      </c>
      <c r="U45" s="37">
        <v>464</v>
      </c>
      <c r="V45" s="35">
        <v>666.85</v>
      </c>
      <c r="W45" s="37">
        <v>61</v>
      </c>
      <c r="X45" s="37">
        <v>130.69999999999999</v>
      </c>
      <c r="Y45" s="37">
        <v>137</v>
      </c>
      <c r="Z45" s="37">
        <v>594.08000000000004</v>
      </c>
      <c r="AA45" s="37">
        <v>23761</v>
      </c>
      <c r="AB45" s="37">
        <v>180884.94399999999</v>
      </c>
      <c r="AC45" s="37">
        <v>976</v>
      </c>
      <c r="AD45" s="37">
        <v>3152.9749999999999</v>
      </c>
      <c r="AE45" s="37">
        <v>203</v>
      </c>
      <c r="AF45" s="37">
        <v>1639.5920000000001</v>
      </c>
      <c r="AG45" s="37">
        <v>931</v>
      </c>
      <c r="AH45" s="37">
        <v>799.43499999999995</v>
      </c>
      <c r="AI45" s="37">
        <v>486</v>
      </c>
      <c r="AJ45" s="37">
        <v>401.15499999999997</v>
      </c>
      <c r="AK45" s="37">
        <v>169</v>
      </c>
      <c r="AL45" s="37">
        <v>405.02100000000002</v>
      </c>
      <c r="AM45" s="37">
        <v>69</v>
      </c>
      <c r="AN45" s="37">
        <v>131.5</v>
      </c>
      <c r="AO45" s="37">
        <v>60</v>
      </c>
      <c r="AP45" s="37">
        <v>472.2</v>
      </c>
      <c r="AQ45" s="37">
        <v>214</v>
      </c>
      <c r="AR45" s="37">
        <v>494.61</v>
      </c>
      <c r="AS45" s="37">
        <v>33</v>
      </c>
      <c r="AT45" s="37">
        <v>149.35</v>
      </c>
      <c r="AU45" s="37">
        <v>312</v>
      </c>
      <c r="AV45" s="37">
        <v>632.6</v>
      </c>
      <c r="AW45" s="37">
        <v>88</v>
      </c>
      <c r="AX45" s="37">
        <v>409.875</v>
      </c>
      <c r="AY45" s="37">
        <v>35</v>
      </c>
      <c r="AZ45" s="36">
        <v>55.4</v>
      </c>
      <c r="BA45" s="37">
        <v>3</v>
      </c>
      <c r="BB45" s="37">
        <v>4.5</v>
      </c>
      <c r="BC45" s="37">
        <v>4</v>
      </c>
      <c r="BD45" s="37">
        <v>3.9</v>
      </c>
      <c r="BE45" s="37">
        <v>619</v>
      </c>
      <c r="BF45" s="37">
        <v>959.45799999999997</v>
      </c>
      <c r="BG45" s="20" t="s">
        <v>58</v>
      </c>
      <c r="BH45" s="21"/>
      <c r="BI45" s="21"/>
    </row>
    <row r="46" spans="1:61">
      <c r="A46" s="19" t="s">
        <v>59</v>
      </c>
      <c r="B46" s="95">
        <f>SUM(C46,E46,G46,I46,K46,M46,O46,Q46,S46,U46,W46,Y46,AA46,AC46,AE46,AG46,AI46,AK46,AM46,AO46,AQ46,AS46,AU46,AW46,AY46,BA46,BC46,BE46)</f>
        <v>16897</v>
      </c>
      <c r="C46" s="35">
        <v>175</v>
      </c>
      <c r="D46" s="35">
        <v>297.24</v>
      </c>
      <c r="E46" s="37">
        <v>417</v>
      </c>
      <c r="F46" s="37">
        <v>791.15</v>
      </c>
      <c r="G46" s="37">
        <v>279</v>
      </c>
      <c r="H46" s="37">
        <v>468.9</v>
      </c>
      <c r="I46" s="37">
        <v>131</v>
      </c>
      <c r="J46" s="37">
        <v>136.95599999999999</v>
      </c>
      <c r="K46" s="37">
        <v>513</v>
      </c>
      <c r="L46" s="37">
        <v>1274.25</v>
      </c>
      <c r="M46" s="37">
        <v>160</v>
      </c>
      <c r="N46" s="37">
        <v>166.69800000000001</v>
      </c>
      <c r="O46" s="37">
        <v>485</v>
      </c>
      <c r="P46" s="37">
        <v>864.20899999999995</v>
      </c>
      <c r="Q46" s="37">
        <v>62</v>
      </c>
      <c r="R46" s="37">
        <v>49.95</v>
      </c>
      <c r="S46" s="37">
        <v>18</v>
      </c>
      <c r="T46" s="37">
        <v>11.6</v>
      </c>
      <c r="U46" s="37">
        <v>212</v>
      </c>
      <c r="V46" s="35">
        <v>237.83</v>
      </c>
      <c r="W46" s="37">
        <v>50</v>
      </c>
      <c r="X46" s="37">
        <v>49.35</v>
      </c>
      <c r="Y46" s="37">
        <v>35</v>
      </c>
      <c r="Z46" s="37">
        <v>26.57</v>
      </c>
      <c r="AA46" s="37">
        <v>5125</v>
      </c>
      <c r="AB46" s="37">
        <v>38489</v>
      </c>
      <c r="AC46" s="37">
        <v>1405</v>
      </c>
      <c r="AD46" s="37">
        <v>3853.663</v>
      </c>
      <c r="AE46" s="37">
        <v>179</v>
      </c>
      <c r="AF46" s="37">
        <v>1188.434</v>
      </c>
      <c r="AG46" s="37">
        <v>494</v>
      </c>
      <c r="AH46" s="37">
        <v>344.4</v>
      </c>
      <c r="AI46" s="37">
        <v>89</v>
      </c>
      <c r="AJ46" s="37">
        <v>76.95</v>
      </c>
      <c r="AK46" s="37">
        <v>171</v>
      </c>
      <c r="AL46" s="37">
        <v>236.16</v>
      </c>
      <c r="AM46" s="37">
        <v>134</v>
      </c>
      <c r="AN46" s="37">
        <v>217.1</v>
      </c>
      <c r="AO46" s="37">
        <v>21</v>
      </c>
      <c r="AP46" s="37">
        <v>106.7</v>
      </c>
      <c r="AQ46" s="37">
        <v>165</v>
      </c>
      <c r="AR46" s="37">
        <v>242.053</v>
      </c>
      <c r="AS46" s="37">
        <v>23</v>
      </c>
      <c r="AT46" s="37">
        <v>39</v>
      </c>
      <c r="AU46" s="37">
        <v>6159</v>
      </c>
      <c r="AV46" s="37">
        <v>10337.67</v>
      </c>
      <c r="AW46" s="37">
        <v>9</v>
      </c>
      <c r="AX46" s="37">
        <v>35.6</v>
      </c>
      <c r="AY46" s="36" t="s">
        <v>181</v>
      </c>
      <c r="AZ46" s="36" t="s">
        <v>181</v>
      </c>
      <c r="BA46" s="36" t="s">
        <v>181</v>
      </c>
      <c r="BB46" s="37" t="s">
        <v>181</v>
      </c>
      <c r="BC46" s="37">
        <v>0</v>
      </c>
      <c r="BD46" s="37">
        <v>0</v>
      </c>
      <c r="BE46" s="37">
        <v>386</v>
      </c>
      <c r="BF46" s="37">
        <v>326.12</v>
      </c>
      <c r="BG46" s="20" t="s">
        <v>60</v>
      </c>
      <c r="BH46" s="21"/>
      <c r="BI46" s="21"/>
    </row>
    <row r="47" spans="1:61">
      <c r="A47" s="19" t="s">
        <v>61</v>
      </c>
      <c r="B47" s="95">
        <f>SUM(C47,E47,G47,I47,K47,M47,O47,Q47,S47,U47,W47,Y47,AA47,AC47,AE47,AG47,AI47,AK47,AM47,AO47,AQ47,AS47,AU47,AW47,AY47,BA47,BC47,BE47)</f>
        <v>7969</v>
      </c>
      <c r="C47" s="35">
        <v>115</v>
      </c>
      <c r="D47" s="35">
        <v>261.69200000000001</v>
      </c>
      <c r="E47" s="37">
        <v>191</v>
      </c>
      <c r="F47" s="37">
        <v>624.82000000000005</v>
      </c>
      <c r="G47" s="37">
        <v>130</v>
      </c>
      <c r="H47" s="37">
        <v>263.99299999999999</v>
      </c>
      <c r="I47" s="37">
        <v>128</v>
      </c>
      <c r="J47" s="37">
        <v>208.584</v>
      </c>
      <c r="K47" s="37">
        <v>95</v>
      </c>
      <c r="L47" s="37">
        <v>198.17</v>
      </c>
      <c r="M47" s="37">
        <v>137</v>
      </c>
      <c r="N47" s="37">
        <v>282.10000000000002</v>
      </c>
      <c r="O47" s="37">
        <v>541</v>
      </c>
      <c r="P47" s="37">
        <v>1071.758</v>
      </c>
      <c r="Q47" s="37">
        <v>88</v>
      </c>
      <c r="R47" s="37">
        <v>65.25</v>
      </c>
      <c r="S47" s="37">
        <v>53</v>
      </c>
      <c r="T47" s="37">
        <v>29.35</v>
      </c>
      <c r="U47" s="37">
        <v>249</v>
      </c>
      <c r="V47" s="35">
        <v>504.38499999999999</v>
      </c>
      <c r="W47" s="37">
        <v>37</v>
      </c>
      <c r="X47" s="37">
        <v>114.6</v>
      </c>
      <c r="Y47" s="37">
        <v>47</v>
      </c>
      <c r="Z47" s="37">
        <v>97.92</v>
      </c>
      <c r="AA47" s="37">
        <v>3226</v>
      </c>
      <c r="AB47" s="37">
        <v>22208.511999999999</v>
      </c>
      <c r="AC47" s="37">
        <v>711</v>
      </c>
      <c r="AD47" s="37">
        <v>2036.644</v>
      </c>
      <c r="AE47" s="37">
        <v>103</v>
      </c>
      <c r="AF47" s="37">
        <v>787.7</v>
      </c>
      <c r="AG47" s="37">
        <v>380</v>
      </c>
      <c r="AH47" s="37">
        <v>339.33</v>
      </c>
      <c r="AI47" s="37">
        <v>49</v>
      </c>
      <c r="AJ47" s="37">
        <v>33.17</v>
      </c>
      <c r="AK47" s="37">
        <v>152</v>
      </c>
      <c r="AL47" s="37">
        <v>459.18299999999999</v>
      </c>
      <c r="AM47" s="37">
        <v>118</v>
      </c>
      <c r="AN47" s="37">
        <v>213.8</v>
      </c>
      <c r="AO47" s="37">
        <v>46</v>
      </c>
      <c r="AP47" s="37">
        <v>476.7</v>
      </c>
      <c r="AQ47" s="37">
        <v>114</v>
      </c>
      <c r="AR47" s="37">
        <v>285.18</v>
      </c>
      <c r="AS47" s="37">
        <v>12</v>
      </c>
      <c r="AT47" s="37">
        <v>90.2</v>
      </c>
      <c r="AU47" s="37">
        <v>230</v>
      </c>
      <c r="AV47" s="37">
        <v>474.13</v>
      </c>
      <c r="AW47" s="37">
        <v>17</v>
      </c>
      <c r="AX47" s="37">
        <v>129.768</v>
      </c>
      <c r="AY47" s="37">
        <v>28</v>
      </c>
      <c r="AZ47" s="36">
        <v>27.55</v>
      </c>
      <c r="BA47" s="36" t="s">
        <v>181</v>
      </c>
      <c r="BB47" s="37" t="s">
        <v>181</v>
      </c>
      <c r="BC47" s="37">
        <v>2</v>
      </c>
      <c r="BD47" s="37">
        <v>8.1</v>
      </c>
      <c r="BE47" s="37">
        <v>970</v>
      </c>
      <c r="BF47" s="37">
        <v>1123.634</v>
      </c>
      <c r="BG47" s="20" t="s">
        <v>62</v>
      </c>
      <c r="BH47" s="21"/>
      <c r="BI47" s="21"/>
    </row>
    <row r="48" spans="1:61">
      <c r="A48" s="19" t="s">
        <v>63</v>
      </c>
      <c r="B48" s="95">
        <f>SUM(C48,E48,G48,I48,K48,M48,O48,Q48,S48,U48,W48,Y48,AA48,AC48,AE48,AG48,AI48,AK48,AM48,AO48,AQ48,AS48,AU48,AW48,AY48,BA48,BC48,BE48)</f>
        <v>113</v>
      </c>
      <c r="C48" s="35">
        <v>3</v>
      </c>
      <c r="D48" s="35">
        <v>6.3</v>
      </c>
      <c r="E48" s="37">
        <v>5</v>
      </c>
      <c r="F48" s="37">
        <v>13.2</v>
      </c>
      <c r="G48" s="37">
        <v>2</v>
      </c>
      <c r="H48" s="37">
        <v>3</v>
      </c>
      <c r="I48" s="37">
        <v>2</v>
      </c>
      <c r="J48" s="37">
        <v>3</v>
      </c>
      <c r="K48" s="36" t="s">
        <v>181</v>
      </c>
      <c r="L48" s="37" t="s">
        <v>181</v>
      </c>
      <c r="M48" s="37">
        <v>5</v>
      </c>
      <c r="N48" s="37">
        <v>8.3000000000000007</v>
      </c>
      <c r="O48" s="37">
        <v>1</v>
      </c>
      <c r="P48" s="37">
        <v>2.5</v>
      </c>
      <c r="Q48" s="36" t="s">
        <v>181</v>
      </c>
      <c r="R48" s="37" t="s">
        <v>181</v>
      </c>
      <c r="S48" s="37">
        <v>0</v>
      </c>
      <c r="T48" s="37">
        <v>0</v>
      </c>
      <c r="U48" s="37">
        <v>5</v>
      </c>
      <c r="V48" s="35">
        <v>8.3000000000000007</v>
      </c>
      <c r="W48" s="36" t="s">
        <v>181</v>
      </c>
      <c r="X48" s="37" t="s">
        <v>181</v>
      </c>
      <c r="Y48" s="36" t="s">
        <v>181</v>
      </c>
      <c r="Z48" s="37" t="s">
        <v>181</v>
      </c>
      <c r="AA48" s="36" t="s">
        <v>181</v>
      </c>
      <c r="AB48" s="37" t="s">
        <v>181</v>
      </c>
      <c r="AC48" s="37">
        <v>30</v>
      </c>
      <c r="AD48" s="37">
        <v>87.5</v>
      </c>
      <c r="AE48" s="36" t="s">
        <v>181</v>
      </c>
      <c r="AF48" s="37" t="s">
        <v>181</v>
      </c>
      <c r="AG48" s="37">
        <v>8</v>
      </c>
      <c r="AH48" s="37">
        <v>6.7</v>
      </c>
      <c r="AI48" s="37">
        <v>1</v>
      </c>
      <c r="AJ48" s="37">
        <v>0.7</v>
      </c>
      <c r="AK48" s="37">
        <v>7</v>
      </c>
      <c r="AL48" s="37">
        <v>17.5</v>
      </c>
      <c r="AM48" s="37">
        <v>5</v>
      </c>
      <c r="AN48" s="37">
        <v>8.3000000000000007</v>
      </c>
      <c r="AO48" s="36" t="s">
        <v>181</v>
      </c>
      <c r="AP48" s="37" t="s">
        <v>181</v>
      </c>
      <c r="AQ48" s="37">
        <v>4</v>
      </c>
      <c r="AR48" s="37">
        <v>8.5</v>
      </c>
      <c r="AS48" s="36" t="s">
        <v>181</v>
      </c>
      <c r="AT48" s="37" t="s">
        <v>181</v>
      </c>
      <c r="AU48" s="37">
        <v>9</v>
      </c>
      <c r="AV48" s="37">
        <v>16.100000000000001</v>
      </c>
      <c r="AW48" s="36" t="s">
        <v>181</v>
      </c>
      <c r="AX48" s="37" t="s">
        <v>181</v>
      </c>
      <c r="AY48" s="37">
        <v>15</v>
      </c>
      <c r="AZ48" s="36">
        <v>13.8</v>
      </c>
      <c r="BA48" s="37">
        <v>8</v>
      </c>
      <c r="BB48" s="37">
        <v>4</v>
      </c>
      <c r="BC48" s="37">
        <v>0</v>
      </c>
      <c r="BD48" s="37">
        <v>0</v>
      </c>
      <c r="BE48" s="37">
        <v>3</v>
      </c>
      <c r="BF48" s="37">
        <v>3.4</v>
      </c>
      <c r="BG48" s="20" t="s">
        <v>64</v>
      </c>
      <c r="BH48" s="21"/>
      <c r="BI48" s="21"/>
    </row>
    <row r="49" spans="1:61">
      <c r="A49" s="19" t="s">
        <v>65</v>
      </c>
      <c r="B49" s="95">
        <f>SUM(C49,E49,G49,I49,K49,M49,O49,Q49,S49,U49,W49,Y49,AA49,AC49,AE49,AG49,AI49,AK49,AM49,AO49,AQ49,AS49,AU49,AW49,AY49,BA49,BC49,BE49)</f>
        <v>18404</v>
      </c>
      <c r="C49" s="35">
        <v>824</v>
      </c>
      <c r="D49" s="35">
        <v>1919.72</v>
      </c>
      <c r="E49" s="37">
        <v>1092</v>
      </c>
      <c r="F49" s="37">
        <v>2925.4050000000002</v>
      </c>
      <c r="G49" s="37">
        <v>836</v>
      </c>
      <c r="H49" s="37">
        <v>1511.0719999999999</v>
      </c>
      <c r="I49" s="37">
        <v>963</v>
      </c>
      <c r="J49" s="37">
        <v>1045.1020000000001</v>
      </c>
      <c r="K49" s="37">
        <v>1144</v>
      </c>
      <c r="L49" s="37">
        <v>3222.19</v>
      </c>
      <c r="M49" s="37">
        <v>515</v>
      </c>
      <c r="N49" s="37">
        <v>535.19000000000005</v>
      </c>
      <c r="O49" s="37">
        <v>688</v>
      </c>
      <c r="P49" s="37">
        <v>1383.89</v>
      </c>
      <c r="Q49" s="37">
        <v>144</v>
      </c>
      <c r="R49" s="37">
        <v>151.44399999999999</v>
      </c>
      <c r="S49" s="37">
        <v>328</v>
      </c>
      <c r="T49" s="37">
        <v>214.16</v>
      </c>
      <c r="U49" s="37">
        <v>1242</v>
      </c>
      <c r="V49" s="35">
        <v>2204.7399999999998</v>
      </c>
      <c r="W49" s="37">
        <v>254</v>
      </c>
      <c r="X49" s="37">
        <v>463.1</v>
      </c>
      <c r="Y49" s="37">
        <v>504</v>
      </c>
      <c r="Z49" s="37">
        <v>998.6</v>
      </c>
      <c r="AA49" s="37">
        <v>148</v>
      </c>
      <c r="AB49" s="37">
        <v>888.21199999999999</v>
      </c>
      <c r="AC49" s="37">
        <v>2351</v>
      </c>
      <c r="AD49" s="37">
        <v>7543.6530000000002</v>
      </c>
      <c r="AE49" s="37">
        <v>696</v>
      </c>
      <c r="AF49" s="37">
        <v>5466</v>
      </c>
      <c r="AG49" s="37">
        <v>1269</v>
      </c>
      <c r="AH49" s="37">
        <v>1119.58</v>
      </c>
      <c r="AI49" s="37">
        <v>380</v>
      </c>
      <c r="AJ49" s="37">
        <v>390.541</v>
      </c>
      <c r="AK49" s="37">
        <v>838</v>
      </c>
      <c r="AL49" s="37">
        <v>1244.278</v>
      </c>
      <c r="AM49" s="37">
        <v>647</v>
      </c>
      <c r="AN49" s="37">
        <v>1878.2650000000001</v>
      </c>
      <c r="AO49" s="37">
        <v>70</v>
      </c>
      <c r="AP49" s="37">
        <v>514.15</v>
      </c>
      <c r="AQ49" s="37">
        <v>771</v>
      </c>
      <c r="AR49" s="37">
        <v>1919.2850000000001</v>
      </c>
      <c r="AS49" s="37">
        <v>25</v>
      </c>
      <c r="AT49" s="37">
        <v>101.7</v>
      </c>
      <c r="AU49" s="37">
        <v>893</v>
      </c>
      <c r="AV49" s="37">
        <v>2480.63</v>
      </c>
      <c r="AW49" s="37">
        <v>56</v>
      </c>
      <c r="AX49" s="37">
        <v>330.04599999999999</v>
      </c>
      <c r="AY49" s="36" t="s">
        <v>181</v>
      </c>
      <c r="AZ49" s="36" t="s">
        <v>181</v>
      </c>
      <c r="BA49" s="36" t="s">
        <v>181</v>
      </c>
      <c r="BB49" s="37" t="s">
        <v>181</v>
      </c>
      <c r="BC49" s="37">
        <v>6</v>
      </c>
      <c r="BD49" s="37">
        <v>9.6</v>
      </c>
      <c r="BE49" s="37">
        <v>1720</v>
      </c>
      <c r="BF49" s="37">
        <v>3508.973</v>
      </c>
      <c r="BG49" s="20" t="s">
        <v>66</v>
      </c>
      <c r="BH49" s="21"/>
      <c r="BI49" s="21"/>
    </row>
    <row r="50" spans="1:61" s="18" customFormat="1">
      <c r="A50" s="67" t="s">
        <v>67</v>
      </c>
      <c r="B50" s="65">
        <f>SUM(B52:B56)</f>
        <v>100232</v>
      </c>
      <c r="C50" s="51">
        <f>SUM(C52:C56)</f>
        <v>1629</v>
      </c>
      <c r="D50" s="51">
        <f>SUM(D52:D56)</f>
        <v>2700.5159999999996</v>
      </c>
      <c r="E50" s="51">
        <f t="shared" ref="E50:P50" si="78">SUM(E52:E56)</f>
        <v>3607</v>
      </c>
      <c r="F50" s="51">
        <f t="shared" si="78"/>
        <v>8196.0760000000009</v>
      </c>
      <c r="G50" s="51">
        <f t="shared" si="78"/>
        <v>2011</v>
      </c>
      <c r="H50" s="51">
        <f t="shared" si="78"/>
        <v>3931.7970000000005</v>
      </c>
      <c r="I50" s="51">
        <f t="shared" si="78"/>
        <v>4907</v>
      </c>
      <c r="J50" s="51">
        <f t="shared" si="78"/>
        <v>6421.3200000000006</v>
      </c>
      <c r="K50" s="51">
        <f t="shared" si="78"/>
        <v>1748</v>
      </c>
      <c r="L50" s="51">
        <f t="shared" si="78"/>
        <v>4333.2640000000001</v>
      </c>
      <c r="M50" s="51">
        <f t="shared" ref="M50:N50" si="79">SUM(M52:M56)</f>
        <v>1390</v>
      </c>
      <c r="N50" s="51">
        <f t="shared" si="79"/>
        <v>2209.1589999999997</v>
      </c>
      <c r="O50" s="51">
        <f t="shared" si="78"/>
        <v>19469</v>
      </c>
      <c r="P50" s="51">
        <f t="shared" si="78"/>
        <v>91052.87</v>
      </c>
      <c r="Q50" s="42">
        <f t="shared" ref="Q50:V50" si="80">SUM(Q52:Q56)</f>
        <v>790</v>
      </c>
      <c r="R50" s="42">
        <f t="shared" si="80"/>
        <v>992.10799999999983</v>
      </c>
      <c r="S50" s="42">
        <f t="shared" si="80"/>
        <v>1318</v>
      </c>
      <c r="T50" s="42">
        <f t="shared" si="80"/>
        <v>800.02</v>
      </c>
      <c r="U50" s="42">
        <f t="shared" si="80"/>
        <v>2545</v>
      </c>
      <c r="V50" s="42">
        <f t="shared" si="80"/>
        <v>3424.0510000000004</v>
      </c>
      <c r="W50" s="42">
        <f>SUM(W52:W56)</f>
        <v>3320</v>
      </c>
      <c r="X50" s="42">
        <f t="shared" ref="X50:AE50" si="81">SUM(X52:X56)</f>
        <v>4916.1349999999993</v>
      </c>
      <c r="Y50" s="42">
        <f t="shared" si="81"/>
        <v>8046</v>
      </c>
      <c r="Z50" s="42">
        <f t="shared" si="81"/>
        <v>26725.863999999998</v>
      </c>
      <c r="AA50" s="42">
        <f t="shared" si="81"/>
        <v>14430</v>
      </c>
      <c r="AB50" s="42">
        <f t="shared" si="81"/>
        <v>104364.25000000001</v>
      </c>
      <c r="AC50" s="42">
        <f t="shared" si="81"/>
        <v>10970</v>
      </c>
      <c r="AD50" s="42">
        <f t="shared" si="81"/>
        <v>32245.263999999999</v>
      </c>
      <c r="AE50" s="42">
        <f t="shared" si="81"/>
        <v>228</v>
      </c>
      <c r="AF50" s="42">
        <f>SUM(AF52:AF56)</f>
        <v>881.4</v>
      </c>
      <c r="AG50" s="42">
        <f t="shared" ref="AG50:AL50" si="82">SUM(AG52:AG56)</f>
        <v>10318</v>
      </c>
      <c r="AH50" s="42">
        <f t="shared" si="82"/>
        <v>10365.823</v>
      </c>
      <c r="AI50" s="42">
        <f t="shared" si="82"/>
        <v>808</v>
      </c>
      <c r="AJ50" s="42">
        <f t="shared" si="82"/>
        <v>523.85500000000002</v>
      </c>
      <c r="AK50" s="42">
        <f t="shared" si="82"/>
        <v>2172</v>
      </c>
      <c r="AL50" s="42">
        <f t="shared" si="82"/>
        <v>5058.6060000000007</v>
      </c>
      <c r="AM50" s="42">
        <f t="shared" ref="AM50:BF50" si="83">SUM(AM52:AM56)</f>
        <v>1405</v>
      </c>
      <c r="AN50" s="42">
        <f t="shared" si="83"/>
        <v>3049.4679999999998</v>
      </c>
      <c r="AO50" s="42">
        <f t="shared" si="83"/>
        <v>59</v>
      </c>
      <c r="AP50" s="42">
        <f t="shared" si="83"/>
        <v>202.05</v>
      </c>
      <c r="AQ50" s="42">
        <f t="shared" si="83"/>
        <v>1274</v>
      </c>
      <c r="AR50" s="42">
        <f t="shared" si="83"/>
        <v>2736.2970000000005</v>
      </c>
      <c r="AS50" s="42">
        <f t="shared" si="83"/>
        <v>23</v>
      </c>
      <c r="AT50" s="42">
        <f t="shared" si="83"/>
        <v>42.45</v>
      </c>
      <c r="AU50" s="42">
        <f t="shared" ref="AU50:AX50" si="84">SUM(AU52:AU56)</f>
        <v>1964</v>
      </c>
      <c r="AV50" s="42">
        <f t="shared" si="84"/>
        <v>3274.4830000000002</v>
      </c>
      <c r="AW50" s="42">
        <f t="shared" si="84"/>
        <v>33</v>
      </c>
      <c r="AX50" s="42">
        <f t="shared" si="84"/>
        <v>72.384000000000015</v>
      </c>
      <c r="AY50" s="42">
        <f>SUM(AY52:AY56)</f>
        <v>43</v>
      </c>
      <c r="AZ50" s="42">
        <f>SUM(AZ52:AZ56)</f>
        <v>57.949999999999996</v>
      </c>
      <c r="BA50" s="42">
        <f t="shared" si="83"/>
        <v>10</v>
      </c>
      <c r="BB50" s="42">
        <f t="shared" si="83"/>
        <v>9.6999999999999993</v>
      </c>
      <c r="BC50" s="42">
        <f t="shared" si="83"/>
        <v>29</v>
      </c>
      <c r="BD50" s="42">
        <f t="shared" si="83"/>
        <v>64.31</v>
      </c>
      <c r="BE50" s="42">
        <f t="shared" si="83"/>
        <v>5686</v>
      </c>
      <c r="BF50" s="42">
        <f t="shared" si="83"/>
        <v>8240.8430000000008</v>
      </c>
      <c r="BG50" s="66" t="s">
        <v>68</v>
      </c>
      <c r="BH50" s="66"/>
      <c r="BI50" s="66"/>
    </row>
    <row r="51" spans="1:61">
      <c r="A51" s="67"/>
      <c r="B51" s="65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66"/>
      <c r="BH51" s="66"/>
      <c r="BI51" s="66"/>
    </row>
    <row r="52" spans="1:61">
      <c r="A52" s="19" t="s">
        <v>69</v>
      </c>
      <c r="B52" s="95">
        <f>SUM(C52,E52,G52,I52,K52,M52,O52,Q52,S52,U52,W52,Y52,AA52,AC52,AE52,AG52,AI52,AK52,AM52,AO52,AQ52,AS52,AU52,AW52,AY52,BA52,BC52,BE52)</f>
        <v>29301</v>
      </c>
      <c r="C52" s="35">
        <v>357</v>
      </c>
      <c r="D52" s="35">
        <v>230.31</v>
      </c>
      <c r="E52" s="37">
        <v>834</v>
      </c>
      <c r="F52" s="37">
        <v>1018.7</v>
      </c>
      <c r="G52" s="37">
        <v>419</v>
      </c>
      <c r="H52" s="37">
        <v>581.91999999999996</v>
      </c>
      <c r="I52" s="37">
        <v>1132</v>
      </c>
      <c r="J52" s="37">
        <v>1026.4860000000001</v>
      </c>
      <c r="K52" s="37">
        <v>397</v>
      </c>
      <c r="L52" s="37">
        <v>401.97</v>
      </c>
      <c r="M52" s="37">
        <v>266</v>
      </c>
      <c r="N52" s="37">
        <v>201.55</v>
      </c>
      <c r="O52" s="37">
        <v>1463</v>
      </c>
      <c r="P52" s="37">
        <v>3058.0549999999998</v>
      </c>
      <c r="Q52" s="37">
        <v>97</v>
      </c>
      <c r="R52" s="37">
        <v>55.43</v>
      </c>
      <c r="S52" s="37">
        <v>957</v>
      </c>
      <c r="T52" s="37">
        <v>593.04999999999995</v>
      </c>
      <c r="U52" s="37">
        <v>552</v>
      </c>
      <c r="V52" s="35">
        <v>630.17999999999995</v>
      </c>
      <c r="W52" s="37">
        <v>425</v>
      </c>
      <c r="X52" s="37">
        <v>360.82</v>
      </c>
      <c r="Y52" s="37">
        <v>144</v>
      </c>
      <c r="Z52" s="37">
        <v>148.28</v>
      </c>
      <c r="AA52" s="37">
        <v>7644</v>
      </c>
      <c r="AB52" s="37">
        <v>62754.05</v>
      </c>
      <c r="AC52" s="37">
        <v>4271</v>
      </c>
      <c r="AD52" s="37">
        <v>10900.903</v>
      </c>
      <c r="AE52" s="37">
        <v>119</v>
      </c>
      <c r="AF52" s="37">
        <v>326</v>
      </c>
      <c r="AG52" s="37">
        <v>6055</v>
      </c>
      <c r="AH52" s="37">
        <v>6521.4660000000003</v>
      </c>
      <c r="AI52" s="37">
        <v>315</v>
      </c>
      <c r="AJ52" s="37">
        <v>156.26499999999999</v>
      </c>
      <c r="AK52" s="37">
        <v>818</v>
      </c>
      <c r="AL52" s="37">
        <v>1457.095</v>
      </c>
      <c r="AM52" s="37">
        <v>362</v>
      </c>
      <c r="AN52" s="37">
        <v>510.37</v>
      </c>
      <c r="AO52" s="37">
        <v>21</v>
      </c>
      <c r="AP52" s="37">
        <v>33.549999999999997</v>
      </c>
      <c r="AQ52" s="37">
        <v>506</v>
      </c>
      <c r="AR52" s="37">
        <v>956.78099999999995</v>
      </c>
      <c r="AS52" s="37">
        <v>14</v>
      </c>
      <c r="AT52" s="37">
        <v>14.15</v>
      </c>
      <c r="AU52" s="37">
        <v>1114</v>
      </c>
      <c r="AV52" s="37">
        <v>1579.5930000000001</v>
      </c>
      <c r="AW52" s="37">
        <v>21</v>
      </c>
      <c r="AX52" s="37">
        <v>37.984000000000002</v>
      </c>
      <c r="AY52" s="37">
        <v>3</v>
      </c>
      <c r="AZ52" s="36">
        <v>1.65</v>
      </c>
      <c r="BA52" s="37">
        <v>7</v>
      </c>
      <c r="BB52" s="37">
        <v>7</v>
      </c>
      <c r="BC52" s="37">
        <v>8</v>
      </c>
      <c r="BD52" s="37">
        <v>3.81</v>
      </c>
      <c r="BE52" s="37">
        <v>980</v>
      </c>
      <c r="BF52" s="37">
        <v>735.38300000000004</v>
      </c>
      <c r="BG52" s="20" t="s">
        <v>70</v>
      </c>
      <c r="BH52" s="21"/>
      <c r="BI52" s="21"/>
    </row>
    <row r="53" spans="1:61">
      <c r="A53" s="19" t="s">
        <v>71</v>
      </c>
      <c r="B53" s="95">
        <f>SUM(C53,E53,G53,I53,K53,M53,O53,Q53,S53,U53,W53,Y53,AA53,AC53,AE53,AG53,AI53,AK53,AM53,AO53,AQ53,AS53,AU53,AW53,AY53,BA53,BC53,BE53)</f>
        <v>49090</v>
      </c>
      <c r="C53" s="35">
        <v>293</v>
      </c>
      <c r="D53" s="35">
        <v>597.70000000000005</v>
      </c>
      <c r="E53" s="37">
        <v>345</v>
      </c>
      <c r="F53" s="37">
        <v>1018.426</v>
      </c>
      <c r="G53" s="37">
        <v>169</v>
      </c>
      <c r="H53" s="37">
        <v>401.12</v>
      </c>
      <c r="I53" s="37">
        <v>3059</v>
      </c>
      <c r="J53" s="37">
        <v>4509.9139999999998</v>
      </c>
      <c r="K53" s="37">
        <v>902</v>
      </c>
      <c r="L53" s="37">
        <v>2974.2249999999999</v>
      </c>
      <c r="M53" s="37">
        <v>821</v>
      </c>
      <c r="N53" s="37">
        <v>1649.664</v>
      </c>
      <c r="O53" s="37">
        <v>17065</v>
      </c>
      <c r="P53" s="37">
        <v>85246.824999999997</v>
      </c>
      <c r="Q53" s="37">
        <v>472</v>
      </c>
      <c r="R53" s="37">
        <v>699.39099999999996</v>
      </c>
      <c r="S53" s="37">
        <v>264</v>
      </c>
      <c r="T53" s="37">
        <v>142.66</v>
      </c>
      <c r="U53" s="37">
        <v>357</v>
      </c>
      <c r="V53" s="35">
        <v>662.41</v>
      </c>
      <c r="W53" s="37">
        <v>2671</v>
      </c>
      <c r="X53" s="37">
        <v>4182.0249999999996</v>
      </c>
      <c r="Y53" s="37">
        <v>6716</v>
      </c>
      <c r="Z53" s="37">
        <v>22294.083999999999</v>
      </c>
      <c r="AA53" s="37">
        <v>6691</v>
      </c>
      <c r="AB53" s="37">
        <v>41428.800000000003</v>
      </c>
      <c r="AC53" s="37">
        <v>903</v>
      </c>
      <c r="AD53" s="37">
        <v>5472.6</v>
      </c>
      <c r="AE53" s="37">
        <v>22</v>
      </c>
      <c r="AF53" s="37">
        <v>217.2</v>
      </c>
      <c r="AG53" s="37">
        <v>3336</v>
      </c>
      <c r="AH53" s="37">
        <v>2969.348</v>
      </c>
      <c r="AI53" s="37">
        <v>257</v>
      </c>
      <c r="AJ53" s="37">
        <v>195.76</v>
      </c>
      <c r="AK53" s="37">
        <v>531</v>
      </c>
      <c r="AL53" s="37">
        <v>1657.2180000000001</v>
      </c>
      <c r="AM53" s="37">
        <v>253</v>
      </c>
      <c r="AN53" s="37">
        <v>569.19799999999998</v>
      </c>
      <c r="AO53" s="37">
        <v>12</v>
      </c>
      <c r="AP53" s="37">
        <v>80.2</v>
      </c>
      <c r="AQ53" s="37">
        <v>169</v>
      </c>
      <c r="AR53" s="37">
        <v>395.79</v>
      </c>
      <c r="AS53" s="37">
        <v>3</v>
      </c>
      <c r="AT53" s="37">
        <v>10.8</v>
      </c>
      <c r="AU53" s="37">
        <v>323</v>
      </c>
      <c r="AV53" s="37">
        <v>804.72</v>
      </c>
      <c r="AW53" s="37">
        <v>5</v>
      </c>
      <c r="AX53" s="37">
        <v>16.3</v>
      </c>
      <c r="AY53" s="37">
        <v>31</v>
      </c>
      <c r="AZ53" s="36">
        <v>43.8</v>
      </c>
      <c r="BA53" s="37">
        <v>2</v>
      </c>
      <c r="BB53" s="37">
        <v>1.2</v>
      </c>
      <c r="BC53" s="37">
        <v>1</v>
      </c>
      <c r="BD53" s="37">
        <v>0.5</v>
      </c>
      <c r="BE53" s="37">
        <v>3417</v>
      </c>
      <c r="BF53" s="37">
        <v>5602.5060000000003</v>
      </c>
      <c r="BG53" s="20" t="s">
        <v>72</v>
      </c>
      <c r="BH53" s="21"/>
      <c r="BI53" s="21"/>
    </row>
    <row r="54" spans="1:61">
      <c r="A54" s="19" t="s">
        <v>73</v>
      </c>
      <c r="B54" s="95">
        <f>SUM(C54,E54,G54,I54,K54,M54,O54,Q54,S54,U54,W54,Y54,AA54,AC54,AE54,AG54,AI54,AK54,AM54,AO54,AQ54,AS54,AU54,AW54,AY54,BA54,BC54,BE54)</f>
        <v>20177</v>
      </c>
      <c r="C54" s="35">
        <v>956</v>
      </c>
      <c r="D54" s="35">
        <v>1859.6</v>
      </c>
      <c r="E54" s="37">
        <v>2298</v>
      </c>
      <c r="F54" s="37">
        <v>6050.55</v>
      </c>
      <c r="G54" s="37">
        <v>1410</v>
      </c>
      <c r="H54" s="37">
        <v>2935.0970000000002</v>
      </c>
      <c r="I54" s="37">
        <v>692</v>
      </c>
      <c r="J54" s="37">
        <v>864.51</v>
      </c>
      <c r="K54" s="37">
        <v>389</v>
      </c>
      <c r="L54" s="37">
        <v>919.59900000000005</v>
      </c>
      <c r="M54" s="37">
        <v>254</v>
      </c>
      <c r="N54" s="37">
        <v>330.88099999999997</v>
      </c>
      <c r="O54" s="37">
        <v>752</v>
      </c>
      <c r="P54" s="37">
        <v>2646.85</v>
      </c>
      <c r="Q54" s="37">
        <v>191</v>
      </c>
      <c r="R54" s="37">
        <v>228.16</v>
      </c>
      <c r="S54" s="37">
        <v>95</v>
      </c>
      <c r="T54" s="37">
        <v>64.099999999999994</v>
      </c>
      <c r="U54" s="37">
        <v>1581</v>
      </c>
      <c r="V54" s="35">
        <v>2085.0500000000002</v>
      </c>
      <c r="W54" s="37">
        <v>208</v>
      </c>
      <c r="X54" s="37">
        <v>369.2</v>
      </c>
      <c r="Y54" s="37">
        <v>1186</v>
      </c>
      <c r="Z54" s="37">
        <v>4283.5</v>
      </c>
      <c r="AA54" s="37">
        <v>50</v>
      </c>
      <c r="AB54" s="37">
        <v>145.80000000000001</v>
      </c>
      <c r="AC54" s="37">
        <v>5337</v>
      </c>
      <c r="AD54" s="37">
        <v>15502.4</v>
      </c>
      <c r="AE54" s="37">
        <v>74</v>
      </c>
      <c r="AF54" s="37">
        <v>324.8</v>
      </c>
      <c r="AG54" s="37">
        <v>738</v>
      </c>
      <c r="AH54" s="37">
        <v>796.25</v>
      </c>
      <c r="AI54" s="37">
        <v>224</v>
      </c>
      <c r="AJ54" s="37">
        <v>167.13</v>
      </c>
      <c r="AK54" s="37">
        <v>744</v>
      </c>
      <c r="AL54" s="37">
        <v>1882.1</v>
      </c>
      <c r="AM54" s="37">
        <v>727</v>
      </c>
      <c r="AN54" s="37">
        <v>1922.298</v>
      </c>
      <c r="AO54" s="37">
        <v>24</v>
      </c>
      <c r="AP54" s="37">
        <v>87.5</v>
      </c>
      <c r="AQ54" s="37">
        <v>538</v>
      </c>
      <c r="AR54" s="37">
        <v>1322.3</v>
      </c>
      <c r="AS54" s="37">
        <v>5</v>
      </c>
      <c r="AT54" s="37">
        <v>14.5</v>
      </c>
      <c r="AU54" s="37">
        <v>491</v>
      </c>
      <c r="AV54" s="37">
        <v>864.8</v>
      </c>
      <c r="AW54" s="37">
        <v>7</v>
      </c>
      <c r="AX54" s="37">
        <v>18.100000000000001</v>
      </c>
      <c r="AY54" s="37">
        <v>9</v>
      </c>
      <c r="AZ54" s="36">
        <v>12.5</v>
      </c>
      <c r="BA54" s="37">
        <v>1</v>
      </c>
      <c r="BB54" s="37">
        <v>1.5</v>
      </c>
      <c r="BC54" s="37">
        <v>0</v>
      </c>
      <c r="BD54" s="37">
        <v>0</v>
      </c>
      <c r="BE54" s="37">
        <v>1196</v>
      </c>
      <c r="BF54" s="37">
        <v>1843.268</v>
      </c>
      <c r="BG54" s="20" t="s">
        <v>74</v>
      </c>
      <c r="BH54" s="21"/>
      <c r="BI54" s="21"/>
    </row>
    <row r="55" spans="1:61">
      <c r="A55" s="19" t="s">
        <v>75</v>
      </c>
      <c r="B55" s="95">
        <f>SUM(C55,E55,G55,I55,K55,M55,O55,Q55,S55,U55,W55,Y55,AA55,AC55,AE55,AG55,AI55,AK55,AM55,AO55,AQ55,AS55,AU55,AW55,AY55,BA55,BC55,BE55)</f>
        <v>629</v>
      </c>
      <c r="C55" s="35">
        <v>10</v>
      </c>
      <c r="D55" s="35">
        <v>1.45</v>
      </c>
      <c r="E55" s="37">
        <v>67</v>
      </c>
      <c r="F55" s="37">
        <v>25.45</v>
      </c>
      <c r="G55" s="37">
        <v>1</v>
      </c>
      <c r="H55" s="37">
        <v>0.3</v>
      </c>
      <c r="I55" s="37">
        <v>4</v>
      </c>
      <c r="J55" s="37">
        <v>1.85</v>
      </c>
      <c r="K55" s="37">
        <v>45</v>
      </c>
      <c r="L55" s="37">
        <v>29.51</v>
      </c>
      <c r="M55" s="37">
        <v>5</v>
      </c>
      <c r="N55" s="37">
        <v>1.75</v>
      </c>
      <c r="O55" s="37">
        <v>81</v>
      </c>
      <c r="P55" s="37">
        <v>38.204000000000001</v>
      </c>
      <c r="Q55" s="37">
        <v>20</v>
      </c>
      <c r="R55" s="37">
        <v>4.9569999999999999</v>
      </c>
      <c r="S55" s="37">
        <v>2</v>
      </c>
      <c r="T55" s="37">
        <v>0.21</v>
      </c>
      <c r="U55" s="37">
        <v>2</v>
      </c>
      <c r="V55" s="35">
        <v>1.6</v>
      </c>
      <c r="W55" s="37">
        <v>7</v>
      </c>
      <c r="X55" s="37">
        <v>0.74</v>
      </c>
      <c r="Y55" s="36" t="s">
        <v>181</v>
      </c>
      <c r="Z55" s="37" t="s">
        <v>181</v>
      </c>
      <c r="AA55" s="37">
        <v>3</v>
      </c>
      <c r="AB55" s="37">
        <v>0.6</v>
      </c>
      <c r="AC55" s="37">
        <v>176</v>
      </c>
      <c r="AD55" s="37">
        <v>106.752</v>
      </c>
      <c r="AE55" s="37">
        <v>5</v>
      </c>
      <c r="AF55" s="37">
        <v>5.6</v>
      </c>
      <c r="AG55" s="37">
        <v>68</v>
      </c>
      <c r="AH55" s="37">
        <v>25.029</v>
      </c>
      <c r="AI55" s="37">
        <v>2</v>
      </c>
      <c r="AJ55" s="37">
        <v>0.45</v>
      </c>
      <c r="AK55" s="37">
        <v>20</v>
      </c>
      <c r="AL55" s="37">
        <v>10.3</v>
      </c>
      <c r="AM55" s="37">
        <v>27</v>
      </c>
      <c r="AN55" s="37">
        <v>11.853999999999999</v>
      </c>
      <c r="AO55" s="37">
        <v>2</v>
      </c>
      <c r="AP55" s="37">
        <v>0.8</v>
      </c>
      <c r="AQ55" s="37">
        <v>18</v>
      </c>
      <c r="AR55" s="37">
        <v>4.28</v>
      </c>
      <c r="AS55" s="36" t="s">
        <v>181</v>
      </c>
      <c r="AT55" s="37" t="s">
        <v>181</v>
      </c>
      <c r="AU55" s="37">
        <v>10</v>
      </c>
      <c r="AV55" s="37">
        <v>1.33</v>
      </c>
      <c r="AW55" s="36" t="s">
        <v>181</v>
      </c>
      <c r="AX55" s="37" t="s">
        <v>181</v>
      </c>
      <c r="AY55" s="36" t="s">
        <v>181</v>
      </c>
      <c r="AZ55" s="36" t="s">
        <v>181</v>
      </c>
      <c r="BA55" s="36" t="s">
        <v>181</v>
      </c>
      <c r="BB55" s="37" t="s">
        <v>181</v>
      </c>
      <c r="BC55" s="37">
        <v>0</v>
      </c>
      <c r="BD55" s="37">
        <v>0</v>
      </c>
      <c r="BE55" s="37">
        <v>54</v>
      </c>
      <c r="BF55" s="37">
        <v>36.595999999999997</v>
      </c>
      <c r="BG55" s="20" t="s">
        <v>76</v>
      </c>
      <c r="BH55" s="21"/>
      <c r="BI55" s="21"/>
    </row>
    <row r="56" spans="1:61">
      <c r="A56" s="19" t="s">
        <v>77</v>
      </c>
      <c r="B56" s="95">
        <f>SUM(C56,E56,G56,I56,K56,M56,O56,Q56,S56,U56,W56,Y56,AA56,AC56,AE56,AG56,AI56,AK56,AM56,AO56,AQ56,AS56,AU56,AW56,AY56,BA56,BC56,BE56)</f>
        <v>1035</v>
      </c>
      <c r="C56" s="35">
        <v>13</v>
      </c>
      <c r="D56" s="35">
        <v>11.456</v>
      </c>
      <c r="E56" s="37">
        <v>63</v>
      </c>
      <c r="F56" s="37">
        <v>82.95</v>
      </c>
      <c r="G56" s="37">
        <v>12</v>
      </c>
      <c r="H56" s="37">
        <v>13.36</v>
      </c>
      <c r="I56" s="37">
        <v>20</v>
      </c>
      <c r="J56" s="37">
        <v>18.559999999999999</v>
      </c>
      <c r="K56" s="37">
        <v>15</v>
      </c>
      <c r="L56" s="37">
        <v>7.96</v>
      </c>
      <c r="M56" s="37">
        <v>44</v>
      </c>
      <c r="N56" s="37">
        <v>25.314</v>
      </c>
      <c r="O56" s="37">
        <v>108</v>
      </c>
      <c r="P56" s="37">
        <v>62.936</v>
      </c>
      <c r="Q56" s="37">
        <v>10</v>
      </c>
      <c r="R56" s="37">
        <v>4.17</v>
      </c>
      <c r="S56" s="37">
        <v>0</v>
      </c>
      <c r="T56" s="37">
        <v>0</v>
      </c>
      <c r="U56" s="37">
        <v>53</v>
      </c>
      <c r="V56" s="35">
        <v>44.811</v>
      </c>
      <c r="W56" s="37">
        <v>9</v>
      </c>
      <c r="X56" s="37">
        <v>3.35</v>
      </c>
      <c r="Y56" s="36" t="s">
        <v>181</v>
      </c>
      <c r="Z56" s="37" t="s">
        <v>181</v>
      </c>
      <c r="AA56" s="37">
        <v>42</v>
      </c>
      <c r="AB56" s="37">
        <v>35</v>
      </c>
      <c r="AC56" s="37">
        <v>283</v>
      </c>
      <c r="AD56" s="37">
        <v>262.60899999999998</v>
      </c>
      <c r="AE56" s="37">
        <v>8</v>
      </c>
      <c r="AF56" s="37">
        <v>7.8</v>
      </c>
      <c r="AG56" s="37">
        <v>121</v>
      </c>
      <c r="AH56" s="37">
        <v>53.73</v>
      </c>
      <c r="AI56" s="37">
        <v>10</v>
      </c>
      <c r="AJ56" s="37">
        <v>4.25</v>
      </c>
      <c r="AK56" s="37">
        <v>59</v>
      </c>
      <c r="AL56" s="37">
        <v>51.893000000000001</v>
      </c>
      <c r="AM56" s="37">
        <v>36</v>
      </c>
      <c r="AN56" s="37">
        <v>35.747999999999998</v>
      </c>
      <c r="AO56" s="36" t="s">
        <v>181</v>
      </c>
      <c r="AP56" s="37" t="s">
        <v>181</v>
      </c>
      <c r="AQ56" s="37">
        <v>43</v>
      </c>
      <c r="AR56" s="37">
        <v>57.146000000000001</v>
      </c>
      <c r="AS56" s="37">
        <v>1</v>
      </c>
      <c r="AT56" s="37">
        <v>3</v>
      </c>
      <c r="AU56" s="37">
        <v>26</v>
      </c>
      <c r="AV56" s="37">
        <v>24.04</v>
      </c>
      <c r="AW56" s="36" t="s">
        <v>181</v>
      </c>
      <c r="AX56" s="37" t="s">
        <v>181</v>
      </c>
      <c r="AY56" s="36" t="s">
        <v>181</v>
      </c>
      <c r="AZ56" s="36" t="s">
        <v>181</v>
      </c>
      <c r="BA56" s="36" t="s">
        <v>181</v>
      </c>
      <c r="BB56" s="37" t="s">
        <v>181</v>
      </c>
      <c r="BC56" s="37">
        <v>20</v>
      </c>
      <c r="BD56" s="37">
        <v>60</v>
      </c>
      <c r="BE56" s="37">
        <v>39</v>
      </c>
      <c r="BF56" s="37">
        <v>23.09</v>
      </c>
      <c r="BG56" s="20" t="s">
        <v>78</v>
      </c>
      <c r="BH56" s="21"/>
      <c r="BI56" s="21"/>
    </row>
    <row r="57" spans="1:61" s="18" customFormat="1">
      <c r="A57" s="67" t="s">
        <v>79</v>
      </c>
      <c r="B57" s="65">
        <f>SUM(B59:B63)</f>
        <v>10860</v>
      </c>
      <c r="C57" s="51">
        <f t="shared" ref="C57:D57" si="85">SUM(C59:C63)</f>
        <v>280</v>
      </c>
      <c r="D57" s="51">
        <f t="shared" si="85"/>
        <v>477.52300000000002</v>
      </c>
      <c r="E57" s="51">
        <f t="shared" ref="E57:P57" si="86">SUM(E59:E63)</f>
        <v>687</v>
      </c>
      <c r="F57" s="51">
        <f>SUM(F59:F63)</f>
        <v>1542.99</v>
      </c>
      <c r="G57" s="51">
        <f t="shared" si="86"/>
        <v>470</v>
      </c>
      <c r="H57" s="51">
        <f t="shared" si="86"/>
        <v>747.34699999999998</v>
      </c>
      <c r="I57" s="51">
        <f t="shared" si="86"/>
        <v>171</v>
      </c>
      <c r="J57" s="51">
        <f t="shared" si="86"/>
        <v>196.28199999999998</v>
      </c>
      <c r="K57" s="51">
        <f t="shared" si="86"/>
        <v>160</v>
      </c>
      <c r="L57" s="51">
        <f t="shared" si="86"/>
        <v>211.6</v>
      </c>
      <c r="M57" s="51">
        <f t="shared" ref="M57:N57" si="87">SUM(M59:M63)</f>
        <v>171</v>
      </c>
      <c r="N57" s="51">
        <f t="shared" si="87"/>
        <v>112.559</v>
      </c>
      <c r="O57" s="51">
        <f t="shared" si="86"/>
        <v>849</v>
      </c>
      <c r="P57" s="51">
        <f t="shared" si="86"/>
        <v>1325.721</v>
      </c>
      <c r="Q57" s="42">
        <f t="shared" ref="Q57:V57" si="88">SUM(Q59:Q63)</f>
        <v>461</v>
      </c>
      <c r="R57" s="42">
        <f t="shared" si="88"/>
        <v>257.21800000000002</v>
      </c>
      <c r="S57" s="42">
        <f t="shared" si="88"/>
        <v>240</v>
      </c>
      <c r="T57" s="42">
        <f t="shared" si="88"/>
        <v>156.55100000000002</v>
      </c>
      <c r="U57" s="42">
        <f t="shared" si="88"/>
        <v>401</v>
      </c>
      <c r="V57" s="42">
        <f t="shared" si="88"/>
        <v>508.99100000000004</v>
      </c>
      <c r="W57" s="42">
        <f>SUM(W59:W63)</f>
        <v>228</v>
      </c>
      <c r="X57" s="42">
        <f>SUM(X59:X63)</f>
        <v>208.91000000000003</v>
      </c>
      <c r="Y57" s="42">
        <f t="shared" ref="Y57:AE57" si="89">SUM(Y59:Y63)</f>
        <v>44</v>
      </c>
      <c r="Z57" s="42">
        <f t="shared" si="89"/>
        <v>115.1</v>
      </c>
      <c r="AA57" s="42">
        <f t="shared" si="89"/>
        <v>14</v>
      </c>
      <c r="AB57" s="42">
        <f t="shared" si="89"/>
        <v>10.26</v>
      </c>
      <c r="AC57" s="42">
        <f t="shared" si="89"/>
        <v>2240</v>
      </c>
      <c r="AD57" s="42">
        <f t="shared" si="89"/>
        <v>5062.5899999999992</v>
      </c>
      <c r="AE57" s="42">
        <f t="shared" si="89"/>
        <v>192</v>
      </c>
      <c r="AF57" s="42">
        <f>SUM(AF59:AF63)</f>
        <v>850.8</v>
      </c>
      <c r="AG57" s="42">
        <f t="shared" ref="AG57:AL57" si="90">SUM(AG59:AG63)</f>
        <v>482</v>
      </c>
      <c r="AH57" s="42">
        <f t="shared" si="90"/>
        <v>459.92999999999995</v>
      </c>
      <c r="AI57" s="42">
        <f t="shared" si="90"/>
        <v>35</v>
      </c>
      <c r="AJ57" s="42">
        <f t="shared" si="90"/>
        <v>22.550000000000004</v>
      </c>
      <c r="AK57" s="42">
        <f t="shared" si="90"/>
        <v>611</v>
      </c>
      <c r="AL57" s="42">
        <f t="shared" si="90"/>
        <v>1400.383</v>
      </c>
      <c r="AM57" s="42">
        <f t="shared" ref="AM57:BF57" si="91">SUM(AM59:AM63)</f>
        <v>707</v>
      </c>
      <c r="AN57" s="42">
        <f t="shared" si="91"/>
        <v>1547.3999999999999</v>
      </c>
      <c r="AO57" s="42">
        <f t="shared" si="91"/>
        <v>89</v>
      </c>
      <c r="AP57" s="42">
        <f t="shared" si="91"/>
        <v>475.94099999999997</v>
      </c>
      <c r="AQ57" s="42">
        <f t="shared" si="91"/>
        <v>302</v>
      </c>
      <c r="AR57" s="42">
        <f t="shared" si="91"/>
        <v>595.97399999999993</v>
      </c>
      <c r="AS57" s="42">
        <f t="shared" si="91"/>
        <v>50</v>
      </c>
      <c r="AT57" s="42">
        <f t="shared" si="91"/>
        <v>166.7</v>
      </c>
      <c r="AU57" s="42">
        <f t="shared" ref="AU57:AX57" si="92">SUM(AU59:AU63)</f>
        <v>318</v>
      </c>
      <c r="AV57" s="42">
        <f t="shared" si="92"/>
        <v>479.69</v>
      </c>
      <c r="AW57" s="42">
        <f t="shared" si="92"/>
        <v>58</v>
      </c>
      <c r="AX57" s="42">
        <f t="shared" si="92"/>
        <v>64.400000000000006</v>
      </c>
      <c r="AY57" s="42">
        <f>SUM(AY59:AY63)</f>
        <v>444</v>
      </c>
      <c r="AZ57" s="42">
        <f>SUM(AZ59:AZ63)</f>
        <v>504.851</v>
      </c>
      <c r="BA57" s="42">
        <f t="shared" si="91"/>
        <v>2</v>
      </c>
      <c r="BB57" s="42">
        <f t="shared" si="91"/>
        <v>1.2</v>
      </c>
      <c r="BC57" s="42">
        <f t="shared" si="91"/>
        <v>6</v>
      </c>
      <c r="BD57" s="42">
        <f t="shared" si="91"/>
        <v>10.8</v>
      </c>
      <c r="BE57" s="42">
        <f t="shared" si="91"/>
        <v>1148</v>
      </c>
      <c r="BF57" s="42">
        <f t="shared" si="91"/>
        <v>1338.6620000000003</v>
      </c>
      <c r="BG57" s="66" t="s">
        <v>80</v>
      </c>
      <c r="BH57" s="66"/>
      <c r="BI57" s="66"/>
    </row>
    <row r="58" spans="1:61">
      <c r="A58" s="67"/>
      <c r="B58" s="65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66"/>
      <c r="BH58" s="66"/>
      <c r="BI58" s="66"/>
    </row>
    <row r="59" spans="1:61">
      <c r="A59" s="19" t="s">
        <v>81</v>
      </c>
      <c r="B59" s="95">
        <f>SUM(C59,E59,G59,I59,K59,M59,O59,Q59,S59,U59,W59,Y59,AA59,AC59,AE59,AG59,AI59,AK59,AM59,AO59,AQ59,AS59,AU59,AW59,AY59,BA59,BC59,BE59)</f>
        <v>6640</v>
      </c>
      <c r="C59" s="35">
        <v>177</v>
      </c>
      <c r="D59" s="35">
        <v>153.87299999999999</v>
      </c>
      <c r="E59" s="37">
        <v>585</v>
      </c>
      <c r="F59" s="37">
        <v>1299.46</v>
      </c>
      <c r="G59" s="37">
        <v>282</v>
      </c>
      <c r="H59" s="37">
        <v>475.00400000000002</v>
      </c>
      <c r="I59" s="37">
        <v>99</v>
      </c>
      <c r="J59" s="37">
        <v>67.08</v>
      </c>
      <c r="K59" s="37">
        <v>126</v>
      </c>
      <c r="L59" s="37">
        <v>149.1</v>
      </c>
      <c r="M59" s="37">
        <v>138</v>
      </c>
      <c r="N59" s="37">
        <v>82.11</v>
      </c>
      <c r="O59" s="37">
        <v>501</v>
      </c>
      <c r="P59" s="37">
        <v>318.64999999999998</v>
      </c>
      <c r="Q59" s="37">
        <v>255</v>
      </c>
      <c r="R59" s="37">
        <v>127.55</v>
      </c>
      <c r="S59" s="37">
        <v>123</v>
      </c>
      <c r="T59" s="37">
        <v>84.87</v>
      </c>
      <c r="U59" s="37">
        <v>271</v>
      </c>
      <c r="V59" s="35">
        <v>306.96100000000001</v>
      </c>
      <c r="W59" s="37">
        <v>177</v>
      </c>
      <c r="X59" s="37">
        <v>156.58000000000001</v>
      </c>
      <c r="Y59" s="37">
        <v>21</v>
      </c>
      <c r="Z59" s="37">
        <v>42.3</v>
      </c>
      <c r="AA59" s="37">
        <v>3</v>
      </c>
      <c r="AB59" s="37">
        <v>7.8</v>
      </c>
      <c r="AC59" s="37">
        <v>1040</v>
      </c>
      <c r="AD59" s="37">
        <v>1946.8</v>
      </c>
      <c r="AE59" s="37">
        <v>98</v>
      </c>
      <c r="AF59" s="37">
        <v>468.4</v>
      </c>
      <c r="AG59" s="37">
        <v>356</v>
      </c>
      <c r="AH59" s="37">
        <v>312.32</v>
      </c>
      <c r="AI59" s="37">
        <v>11</v>
      </c>
      <c r="AJ59" s="37">
        <v>11</v>
      </c>
      <c r="AK59" s="37">
        <v>361</v>
      </c>
      <c r="AL59" s="37">
        <v>690.62300000000005</v>
      </c>
      <c r="AM59" s="37">
        <v>336</v>
      </c>
      <c r="AN59" s="37">
        <v>554.01</v>
      </c>
      <c r="AO59" s="37">
        <v>67</v>
      </c>
      <c r="AP59" s="37">
        <v>360.94099999999997</v>
      </c>
      <c r="AQ59" s="37">
        <v>172</v>
      </c>
      <c r="AR59" s="37">
        <v>283.38400000000001</v>
      </c>
      <c r="AS59" s="37">
        <v>45</v>
      </c>
      <c r="AT59" s="37">
        <v>152.19999999999999</v>
      </c>
      <c r="AU59" s="37">
        <v>184</v>
      </c>
      <c r="AV59" s="37">
        <v>176.25</v>
      </c>
      <c r="AW59" s="37">
        <v>52</v>
      </c>
      <c r="AX59" s="37">
        <v>53.4</v>
      </c>
      <c r="AY59" s="37">
        <v>267</v>
      </c>
      <c r="AZ59" s="36">
        <v>293.13299999999998</v>
      </c>
      <c r="BA59" s="37">
        <v>2</v>
      </c>
      <c r="BB59" s="37">
        <v>1.2</v>
      </c>
      <c r="BC59" s="37">
        <v>1</v>
      </c>
      <c r="BD59" s="37">
        <v>1.8</v>
      </c>
      <c r="BE59" s="37">
        <v>890</v>
      </c>
      <c r="BF59" s="37">
        <v>1035.9580000000001</v>
      </c>
      <c r="BG59" s="20" t="s">
        <v>82</v>
      </c>
      <c r="BH59" s="21"/>
      <c r="BI59" s="21"/>
    </row>
    <row r="60" spans="1:61">
      <c r="A60" s="19" t="s">
        <v>83</v>
      </c>
      <c r="B60" s="95">
        <f>SUM(C60,E60,G60,I60,K60,M60,O60,Q60,S60,U60,W60,Y60,AA60,AC60,AE60,AG60,AI60,AK60,AM60,AO60,AQ60,AS60,AU60,AW60,AY60,BA60,BC60,BE60)</f>
        <v>1188</v>
      </c>
      <c r="C60" s="35">
        <v>38</v>
      </c>
      <c r="D60" s="35">
        <v>30.1</v>
      </c>
      <c r="E60" s="37">
        <v>37</v>
      </c>
      <c r="F60" s="37">
        <v>72.900000000000006</v>
      </c>
      <c r="G60" s="37">
        <v>100</v>
      </c>
      <c r="H60" s="37">
        <v>120.2</v>
      </c>
      <c r="I60" s="37">
        <v>17</v>
      </c>
      <c r="J60" s="37">
        <v>23.641999999999999</v>
      </c>
      <c r="K60" s="37">
        <v>1</v>
      </c>
      <c r="L60" s="37">
        <v>1</v>
      </c>
      <c r="M60" s="37">
        <v>2</v>
      </c>
      <c r="N60" s="37">
        <v>2</v>
      </c>
      <c r="O60" s="37">
        <v>104</v>
      </c>
      <c r="P60" s="37">
        <v>158.84100000000001</v>
      </c>
      <c r="Q60" s="37">
        <v>20</v>
      </c>
      <c r="R60" s="37">
        <v>13</v>
      </c>
      <c r="S60" s="37">
        <v>41</v>
      </c>
      <c r="T60" s="37">
        <v>18.611000000000001</v>
      </c>
      <c r="U60" s="37">
        <v>51</v>
      </c>
      <c r="V60" s="35">
        <v>63.5</v>
      </c>
      <c r="W60" s="37">
        <v>8</v>
      </c>
      <c r="X60" s="37">
        <v>10</v>
      </c>
      <c r="Y60" s="37">
        <v>1</v>
      </c>
      <c r="Z60" s="37">
        <v>0.8</v>
      </c>
      <c r="AA60" s="36" t="s">
        <v>181</v>
      </c>
      <c r="AB60" s="37" t="s">
        <v>181</v>
      </c>
      <c r="AC60" s="37">
        <v>425</v>
      </c>
      <c r="AD60" s="37">
        <v>868.58299999999997</v>
      </c>
      <c r="AE60" s="37">
        <v>73</v>
      </c>
      <c r="AF60" s="37">
        <v>184.9</v>
      </c>
      <c r="AG60" s="37">
        <v>28</v>
      </c>
      <c r="AH60" s="37">
        <v>32.700000000000003</v>
      </c>
      <c r="AI60" s="37">
        <v>15</v>
      </c>
      <c r="AJ60" s="37">
        <v>9.3800000000000008</v>
      </c>
      <c r="AK60" s="37">
        <v>44</v>
      </c>
      <c r="AL60" s="37">
        <v>105.8</v>
      </c>
      <c r="AM60" s="37">
        <v>17</v>
      </c>
      <c r="AN60" s="37">
        <v>19</v>
      </c>
      <c r="AO60" s="37">
        <v>12</v>
      </c>
      <c r="AP60" s="37">
        <v>35</v>
      </c>
      <c r="AQ60" s="37">
        <v>31</v>
      </c>
      <c r="AR60" s="37">
        <v>66.400000000000006</v>
      </c>
      <c r="AS60" s="37">
        <v>5</v>
      </c>
      <c r="AT60" s="37">
        <v>14.5</v>
      </c>
      <c r="AU60" s="37">
        <v>17</v>
      </c>
      <c r="AV60" s="37">
        <v>22.2</v>
      </c>
      <c r="AW60" s="37">
        <v>6</v>
      </c>
      <c r="AX60" s="37">
        <v>11</v>
      </c>
      <c r="AY60" s="37">
        <v>59</v>
      </c>
      <c r="AZ60" s="36">
        <v>64.087999999999994</v>
      </c>
      <c r="BA60" s="36" t="s">
        <v>181</v>
      </c>
      <c r="BB60" s="37" t="s">
        <v>181</v>
      </c>
      <c r="BC60" s="37">
        <v>1</v>
      </c>
      <c r="BD60" s="37">
        <v>1</v>
      </c>
      <c r="BE60" s="37">
        <v>35</v>
      </c>
      <c r="BF60" s="37">
        <v>45.9</v>
      </c>
      <c r="BG60" s="20" t="s">
        <v>84</v>
      </c>
      <c r="BH60" s="21"/>
      <c r="BI60" s="21"/>
    </row>
    <row r="61" spans="1:61">
      <c r="A61" s="19" t="s">
        <v>85</v>
      </c>
      <c r="B61" s="95">
        <f>SUM(C61,E61,G61,I61,K61,M61,O61,Q61,S61,U61,W61,Y61,AA61,AC61,AE61,AG61,AI61,AK61,AM61,AO61,AQ61,AS61,AU61,AW61,AY61,BA61,BC61,BE61)</f>
        <v>83</v>
      </c>
      <c r="C61" s="36" t="s">
        <v>181</v>
      </c>
      <c r="D61" s="37" t="s">
        <v>181</v>
      </c>
      <c r="E61" s="37">
        <v>6</v>
      </c>
      <c r="F61" s="37">
        <v>0.78</v>
      </c>
      <c r="G61" s="37">
        <v>6</v>
      </c>
      <c r="H61" s="37">
        <v>1.0149999999999999</v>
      </c>
      <c r="I61" s="36" t="s">
        <v>181</v>
      </c>
      <c r="J61" s="37" t="s">
        <v>181</v>
      </c>
      <c r="K61" s="36" t="s">
        <v>181</v>
      </c>
      <c r="L61" s="37" t="s">
        <v>181</v>
      </c>
      <c r="M61" s="37">
        <v>3</v>
      </c>
      <c r="N61" s="37">
        <v>0.57999999999999996</v>
      </c>
      <c r="O61" s="37">
        <v>5</v>
      </c>
      <c r="P61" s="37">
        <v>0.8</v>
      </c>
      <c r="Q61" s="37">
        <v>4</v>
      </c>
      <c r="R61" s="37">
        <v>0.435</v>
      </c>
      <c r="S61" s="37">
        <v>1</v>
      </c>
      <c r="T61" s="37">
        <v>0.12</v>
      </c>
      <c r="U61" s="37">
        <v>5</v>
      </c>
      <c r="V61" s="35">
        <v>0.66</v>
      </c>
      <c r="W61" s="37">
        <v>3</v>
      </c>
      <c r="X61" s="37">
        <v>0.18</v>
      </c>
      <c r="Y61" s="36" t="s">
        <v>181</v>
      </c>
      <c r="Z61" s="37" t="s">
        <v>181</v>
      </c>
      <c r="AA61" s="36" t="s">
        <v>181</v>
      </c>
      <c r="AB61" s="37" t="s">
        <v>181</v>
      </c>
      <c r="AC61" s="37">
        <v>16</v>
      </c>
      <c r="AD61" s="37">
        <v>3.12</v>
      </c>
      <c r="AE61" s="36" t="s">
        <v>181</v>
      </c>
      <c r="AF61" s="37" t="s">
        <v>181</v>
      </c>
      <c r="AG61" s="37">
        <v>4</v>
      </c>
      <c r="AH61" s="37">
        <v>0.2</v>
      </c>
      <c r="AI61" s="36" t="s">
        <v>181</v>
      </c>
      <c r="AJ61" s="37" t="s">
        <v>181</v>
      </c>
      <c r="AK61" s="37">
        <v>8</v>
      </c>
      <c r="AL61" s="37">
        <v>0.89</v>
      </c>
      <c r="AM61" s="37">
        <v>5</v>
      </c>
      <c r="AN61" s="37">
        <v>0.81</v>
      </c>
      <c r="AO61" s="36" t="s">
        <v>181</v>
      </c>
      <c r="AP61" s="37" t="s">
        <v>181</v>
      </c>
      <c r="AQ61" s="37">
        <v>2</v>
      </c>
      <c r="AR61" s="37">
        <v>0.18</v>
      </c>
      <c r="AS61" s="36" t="s">
        <v>181</v>
      </c>
      <c r="AT61" s="37" t="s">
        <v>181</v>
      </c>
      <c r="AU61" s="36" t="s">
        <v>181</v>
      </c>
      <c r="AV61" s="37" t="s">
        <v>181</v>
      </c>
      <c r="AW61" s="36" t="s">
        <v>181</v>
      </c>
      <c r="AX61" s="37" t="s">
        <v>181</v>
      </c>
      <c r="AY61" s="37">
        <v>9</v>
      </c>
      <c r="AZ61" s="36">
        <v>0.69</v>
      </c>
      <c r="BA61" s="36" t="s">
        <v>181</v>
      </c>
      <c r="BB61" s="37" t="s">
        <v>181</v>
      </c>
      <c r="BC61" s="37">
        <v>0</v>
      </c>
      <c r="BD61" s="37">
        <v>0</v>
      </c>
      <c r="BE61" s="37">
        <v>6</v>
      </c>
      <c r="BF61" s="37">
        <v>0.9</v>
      </c>
      <c r="BG61" s="20" t="s">
        <v>86</v>
      </c>
      <c r="BH61" s="21"/>
      <c r="BI61" s="21"/>
    </row>
    <row r="62" spans="1:61">
      <c r="A62" s="19" t="s">
        <v>87</v>
      </c>
      <c r="B62" s="95">
        <f>SUM(C62,E62,G62,I62,K62,M62,O62,Q62,S62,U62,W62,Y62,AA62,AC62,AE62,AG62,AI62,AK62,AM62,AO62,AQ62,AS62,AU62,AW62,AY62,BA62,BC62,BE62)</f>
        <v>2789</v>
      </c>
      <c r="C62" s="35">
        <v>65</v>
      </c>
      <c r="D62" s="35">
        <v>293.55</v>
      </c>
      <c r="E62" s="37">
        <v>59</v>
      </c>
      <c r="F62" s="37">
        <v>169.85</v>
      </c>
      <c r="G62" s="37">
        <v>82</v>
      </c>
      <c r="H62" s="37">
        <v>151.12799999999999</v>
      </c>
      <c r="I62" s="37">
        <v>55</v>
      </c>
      <c r="J62" s="37">
        <v>105.56</v>
      </c>
      <c r="K62" s="37">
        <v>33</v>
      </c>
      <c r="L62" s="37">
        <v>61.5</v>
      </c>
      <c r="M62" s="37">
        <v>25</v>
      </c>
      <c r="N62" s="37">
        <v>26.869</v>
      </c>
      <c r="O62" s="37">
        <v>229</v>
      </c>
      <c r="P62" s="37">
        <v>845.71</v>
      </c>
      <c r="Q62" s="37">
        <v>178</v>
      </c>
      <c r="R62" s="37">
        <v>115.783</v>
      </c>
      <c r="S62" s="37">
        <v>75</v>
      </c>
      <c r="T62" s="37">
        <v>52.95</v>
      </c>
      <c r="U62" s="37">
        <v>74</v>
      </c>
      <c r="V62" s="35">
        <v>137.87</v>
      </c>
      <c r="W62" s="37">
        <v>32</v>
      </c>
      <c r="X62" s="37">
        <v>39.840000000000003</v>
      </c>
      <c r="Y62" s="37">
        <v>22</v>
      </c>
      <c r="Z62" s="37">
        <v>72</v>
      </c>
      <c r="AA62" s="37">
        <v>11</v>
      </c>
      <c r="AB62" s="37">
        <v>2.46</v>
      </c>
      <c r="AC62" s="37">
        <v>642</v>
      </c>
      <c r="AD62" s="37">
        <v>2092.2869999999998</v>
      </c>
      <c r="AE62" s="37">
        <v>19</v>
      </c>
      <c r="AF62" s="37">
        <v>195</v>
      </c>
      <c r="AG62" s="37">
        <v>92</v>
      </c>
      <c r="AH62" s="37">
        <v>113.81</v>
      </c>
      <c r="AI62" s="37">
        <v>9</v>
      </c>
      <c r="AJ62" s="37">
        <v>2.17</v>
      </c>
      <c r="AK62" s="37">
        <v>196</v>
      </c>
      <c r="AL62" s="37">
        <v>601.87</v>
      </c>
      <c r="AM62" s="37">
        <v>339</v>
      </c>
      <c r="AN62" s="37">
        <v>971.86</v>
      </c>
      <c r="AO62" s="37">
        <v>10</v>
      </c>
      <c r="AP62" s="37">
        <v>80</v>
      </c>
      <c r="AQ62" s="37">
        <v>97</v>
      </c>
      <c r="AR62" s="37">
        <v>246.01</v>
      </c>
      <c r="AS62" s="36" t="s">
        <v>181</v>
      </c>
      <c r="AT62" s="37" t="s">
        <v>181</v>
      </c>
      <c r="AU62" s="37">
        <v>117</v>
      </c>
      <c r="AV62" s="37">
        <v>281.24</v>
      </c>
      <c r="AW62" s="36" t="s">
        <v>181</v>
      </c>
      <c r="AX62" s="37" t="s">
        <v>181</v>
      </c>
      <c r="AY62" s="37">
        <v>109</v>
      </c>
      <c r="AZ62" s="36">
        <v>146.94</v>
      </c>
      <c r="BA62" s="36" t="s">
        <v>181</v>
      </c>
      <c r="BB62" s="37" t="s">
        <v>181</v>
      </c>
      <c r="BC62" s="37">
        <v>4</v>
      </c>
      <c r="BD62" s="37">
        <v>8</v>
      </c>
      <c r="BE62" s="37">
        <v>215</v>
      </c>
      <c r="BF62" s="37">
        <v>255.024</v>
      </c>
      <c r="BG62" s="20" t="s">
        <v>88</v>
      </c>
      <c r="BH62" s="21"/>
      <c r="BI62" s="21"/>
    </row>
    <row r="63" spans="1:61">
      <c r="A63" s="19" t="s">
        <v>89</v>
      </c>
      <c r="B63" s="95">
        <f>SUM(C63,E63,G63,I63,K63,M63,O63,Q63,S63,U63,W63,Y63,AA63,AC63,AE63,AG63,AI63,AK63,AM63,AO63,AQ63,AS63,AU63,AW63,AY63,BA63,BC63,BE63)</f>
        <v>160</v>
      </c>
      <c r="C63" s="36" t="s">
        <v>181</v>
      </c>
      <c r="D63" s="37" t="s">
        <v>181</v>
      </c>
      <c r="E63" s="36" t="s">
        <v>181</v>
      </c>
      <c r="F63" s="37" t="s">
        <v>181</v>
      </c>
      <c r="G63" s="36" t="s">
        <v>181</v>
      </c>
      <c r="H63" s="37" t="s">
        <v>181</v>
      </c>
      <c r="I63" s="36" t="s">
        <v>181</v>
      </c>
      <c r="J63" s="37" t="s">
        <v>181</v>
      </c>
      <c r="K63" s="36" t="s">
        <v>181</v>
      </c>
      <c r="L63" s="37" t="s">
        <v>181</v>
      </c>
      <c r="M63" s="37">
        <v>3</v>
      </c>
      <c r="N63" s="37">
        <v>1</v>
      </c>
      <c r="O63" s="37">
        <v>10</v>
      </c>
      <c r="P63" s="37">
        <v>1.72</v>
      </c>
      <c r="Q63" s="37">
        <v>4</v>
      </c>
      <c r="R63" s="37">
        <v>0.45</v>
      </c>
      <c r="S63" s="37">
        <v>0</v>
      </c>
      <c r="T63" s="37">
        <v>0</v>
      </c>
      <c r="U63" s="37">
        <v>0</v>
      </c>
      <c r="V63" s="37">
        <v>0</v>
      </c>
      <c r="W63" s="37">
        <v>8</v>
      </c>
      <c r="X63" s="37">
        <v>2.31</v>
      </c>
      <c r="Y63" s="36" t="s">
        <v>181</v>
      </c>
      <c r="Z63" s="37" t="s">
        <v>181</v>
      </c>
      <c r="AA63" s="36" t="s">
        <v>181</v>
      </c>
      <c r="AB63" s="37" t="s">
        <v>181</v>
      </c>
      <c r="AC63" s="37">
        <v>117</v>
      </c>
      <c r="AD63" s="37">
        <v>151.80000000000001</v>
      </c>
      <c r="AE63" s="37">
        <v>2</v>
      </c>
      <c r="AF63" s="37">
        <v>2.5</v>
      </c>
      <c r="AG63" s="37">
        <v>2</v>
      </c>
      <c r="AH63" s="37">
        <v>0.9</v>
      </c>
      <c r="AI63" s="36" t="s">
        <v>181</v>
      </c>
      <c r="AJ63" s="37" t="s">
        <v>181</v>
      </c>
      <c r="AK63" s="37">
        <v>2</v>
      </c>
      <c r="AL63" s="37">
        <v>1.2</v>
      </c>
      <c r="AM63" s="37">
        <v>10</v>
      </c>
      <c r="AN63" s="37">
        <v>1.72</v>
      </c>
      <c r="AO63" s="36" t="s">
        <v>181</v>
      </c>
      <c r="AP63" s="37" t="s">
        <v>181</v>
      </c>
      <c r="AQ63" s="36" t="s">
        <v>181</v>
      </c>
      <c r="AR63" s="37" t="s">
        <v>181</v>
      </c>
      <c r="AS63" s="36" t="s">
        <v>181</v>
      </c>
      <c r="AT63" s="37" t="s">
        <v>181</v>
      </c>
      <c r="AU63" s="36" t="s">
        <v>181</v>
      </c>
      <c r="AV63" s="37" t="s">
        <v>181</v>
      </c>
      <c r="AW63" s="36" t="s">
        <v>181</v>
      </c>
      <c r="AX63" s="37" t="s">
        <v>181</v>
      </c>
      <c r="AY63" s="36" t="s">
        <v>181</v>
      </c>
      <c r="AZ63" s="36" t="s">
        <v>181</v>
      </c>
      <c r="BA63" s="36" t="s">
        <v>181</v>
      </c>
      <c r="BB63" s="37" t="s">
        <v>181</v>
      </c>
      <c r="BC63" s="37">
        <v>0</v>
      </c>
      <c r="BD63" s="37">
        <v>0</v>
      </c>
      <c r="BE63" s="37">
        <v>2</v>
      </c>
      <c r="BF63" s="37">
        <v>0.88</v>
      </c>
      <c r="BG63" s="20" t="s">
        <v>90</v>
      </c>
      <c r="BH63" s="21"/>
      <c r="BI63" s="21"/>
    </row>
    <row r="64" spans="1:61" s="18" customFormat="1">
      <c r="A64" s="67" t="s">
        <v>91</v>
      </c>
      <c r="B64" s="65">
        <f>SUM(B66:B68)</f>
        <v>106087</v>
      </c>
      <c r="C64" s="51">
        <f>SUM(C66:C68)</f>
        <v>2204</v>
      </c>
      <c r="D64" s="51">
        <f>SUM(D66:D68)</f>
        <v>5521.509</v>
      </c>
      <c r="E64" s="51">
        <f t="shared" ref="E64:P64" si="93">SUM(E66:E68)</f>
        <v>6100</v>
      </c>
      <c r="F64" s="51">
        <f t="shared" si="93"/>
        <v>15756.575000000001</v>
      </c>
      <c r="G64" s="51">
        <f t="shared" si="93"/>
        <v>4179</v>
      </c>
      <c r="H64" s="51">
        <f t="shared" si="93"/>
        <v>10339.990000000002</v>
      </c>
      <c r="I64" s="51">
        <f t="shared" si="93"/>
        <v>1397</v>
      </c>
      <c r="J64" s="51">
        <f t="shared" si="93"/>
        <v>2015.6999999999998</v>
      </c>
      <c r="K64" s="51">
        <f t="shared" si="93"/>
        <v>512</v>
      </c>
      <c r="L64" s="51">
        <f t="shared" si="93"/>
        <v>553.77499999999998</v>
      </c>
      <c r="M64" s="51">
        <f t="shared" ref="M64:N64" si="94">SUM(M66:M68)</f>
        <v>1769</v>
      </c>
      <c r="N64" s="51">
        <f t="shared" si="94"/>
        <v>2747.0439999999999</v>
      </c>
      <c r="O64" s="51">
        <f t="shared" si="93"/>
        <v>4191</v>
      </c>
      <c r="P64" s="51">
        <f t="shared" si="93"/>
        <v>6437.4840000000004</v>
      </c>
      <c r="Q64" s="42">
        <f t="shared" ref="Q64:V64" si="95">SUM(Q66:Q68)</f>
        <v>916</v>
      </c>
      <c r="R64" s="42">
        <f t="shared" si="95"/>
        <v>535.32099999999991</v>
      </c>
      <c r="S64" s="42">
        <f t="shared" si="95"/>
        <v>788</v>
      </c>
      <c r="T64" s="42">
        <f t="shared" si="95"/>
        <v>545.83000000000004</v>
      </c>
      <c r="U64" s="42">
        <f t="shared" si="95"/>
        <v>5582</v>
      </c>
      <c r="V64" s="42">
        <f t="shared" si="95"/>
        <v>13442.034</v>
      </c>
      <c r="W64" s="42">
        <f>SUM(W66:W68)</f>
        <v>1122</v>
      </c>
      <c r="X64" s="42">
        <f t="shared" ref="X64:AE64" si="96">SUM(X66:X68)</f>
        <v>1920.7149999999999</v>
      </c>
      <c r="Y64" s="42">
        <f t="shared" si="96"/>
        <v>275</v>
      </c>
      <c r="Z64" s="42">
        <f t="shared" si="96"/>
        <v>1241.692</v>
      </c>
      <c r="AA64" s="42">
        <f t="shared" si="96"/>
        <v>10836</v>
      </c>
      <c r="AB64" s="42">
        <f t="shared" si="96"/>
        <v>79200.183000000005</v>
      </c>
      <c r="AC64" s="42">
        <f t="shared" si="96"/>
        <v>14037</v>
      </c>
      <c r="AD64" s="42">
        <f t="shared" si="96"/>
        <v>46114.915999999997</v>
      </c>
      <c r="AE64" s="42">
        <f t="shared" si="96"/>
        <v>3010</v>
      </c>
      <c r="AF64" s="42">
        <f>SUM(AF66:AF68)</f>
        <v>26121.271000000001</v>
      </c>
      <c r="AG64" s="42">
        <f t="shared" ref="AG64:AL64" si="97">SUM(AG66:AG68)</f>
        <v>6716</v>
      </c>
      <c r="AH64" s="42">
        <f t="shared" si="97"/>
        <v>8373.4950000000008</v>
      </c>
      <c r="AI64" s="42">
        <f t="shared" si="97"/>
        <v>1035</v>
      </c>
      <c r="AJ64" s="42">
        <f t="shared" si="97"/>
        <v>1075.9739999999999</v>
      </c>
      <c r="AK64" s="42">
        <f t="shared" si="97"/>
        <v>7529</v>
      </c>
      <c r="AL64" s="42">
        <f t="shared" si="97"/>
        <v>23021.212</v>
      </c>
      <c r="AM64" s="42">
        <f t="shared" ref="AM64:BF64" si="98">SUM(AM66:AM68)</f>
        <v>2181</v>
      </c>
      <c r="AN64" s="42">
        <f t="shared" si="98"/>
        <v>5368.0810000000001</v>
      </c>
      <c r="AO64" s="42">
        <f t="shared" si="98"/>
        <v>480</v>
      </c>
      <c r="AP64" s="42">
        <f t="shared" si="98"/>
        <v>4043.55</v>
      </c>
      <c r="AQ64" s="42">
        <f t="shared" si="98"/>
        <v>2853</v>
      </c>
      <c r="AR64" s="42">
        <f t="shared" si="98"/>
        <v>7325.6359999999995</v>
      </c>
      <c r="AS64" s="42">
        <f t="shared" si="98"/>
        <v>640</v>
      </c>
      <c r="AT64" s="42">
        <f t="shared" si="98"/>
        <v>3449.2999999999997</v>
      </c>
      <c r="AU64" s="42">
        <f t="shared" ref="AU64:AX64" si="99">SUM(AU66:AU68)</f>
        <v>6710</v>
      </c>
      <c r="AV64" s="42">
        <f t="shared" si="99"/>
        <v>15556.861999999999</v>
      </c>
      <c r="AW64" s="42">
        <f t="shared" si="99"/>
        <v>380</v>
      </c>
      <c r="AX64" s="42">
        <f t="shared" si="99"/>
        <v>2041.9349999999999</v>
      </c>
      <c r="AY64" s="42">
        <f>SUM(AY66:AY68)</f>
        <v>485</v>
      </c>
      <c r="AZ64" s="42">
        <f>SUM(AZ66:AZ68)</f>
        <v>337.53300000000002</v>
      </c>
      <c r="BA64" s="42">
        <f t="shared" si="98"/>
        <v>2079</v>
      </c>
      <c r="BB64" s="42">
        <f t="shared" si="98"/>
        <v>1345.6000000000001</v>
      </c>
      <c r="BC64" s="42">
        <f t="shared" si="98"/>
        <v>14037</v>
      </c>
      <c r="BD64" s="42">
        <f t="shared" si="98"/>
        <v>70715.405999999988</v>
      </c>
      <c r="BE64" s="42">
        <f t="shared" si="98"/>
        <v>4044</v>
      </c>
      <c r="BF64" s="42">
        <f t="shared" si="98"/>
        <v>5780.8850000000002</v>
      </c>
      <c r="BG64" s="66" t="s">
        <v>92</v>
      </c>
      <c r="BH64" s="66"/>
      <c r="BI64" s="66"/>
    </row>
    <row r="65" spans="1:61">
      <c r="A65" s="67"/>
      <c r="B65" s="65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66"/>
      <c r="BH65" s="66"/>
      <c r="BI65" s="66"/>
    </row>
    <row r="66" spans="1:61">
      <c r="A66" s="19" t="s">
        <v>93</v>
      </c>
      <c r="B66" s="95">
        <f>SUM(C66,E66,G66,I66,K66,M66,O66,Q66,S66,U66,W66,Y66,AA66,AC66,AE66,AG66,AI66,AK66,AM66,AO66,AQ66,AS66,AU66,AW66,AY66,BA66,BC66,BE66)</f>
        <v>13275</v>
      </c>
      <c r="C66" s="35">
        <v>273</v>
      </c>
      <c r="D66" s="35">
        <v>396.34</v>
      </c>
      <c r="E66" s="37">
        <v>460</v>
      </c>
      <c r="F66" s="37">
        <v>665.29499999999996</v>
      </c>
      <c r="G66" s="37">
        <v>195</v>
      </c>
      <c r="H66" s="37">
        <v>204.07499999999999</v>
      </c>
      <c r="I66" s="37">
        <v>92</v>
      </c>
      <c r="J66" s="37">
        <v>88.04</v>
      </c>
      <c r="K66" s="37">
        <v>70</v>
      </c>
      <c r="L66" s="37">
        <v>64.63</v>
      </c>
      <c r="M66" s="37">
        <v>227</v>
      </c>
      <c r="N66" s="37">
        <v>164.04</v>
      </c>
      <c r="O66" s="37">
        <v>231</v>
      </c>
      <c r="P66" s="37">
        <v>286.83</v>
      </c>
      <c r="Q66" s="37">
        <v>80</v>
      </c>
      <c r="R66" s="37">
        <v>58.244999999999997</v>
      </c>
      <c r="S66" s="37">
        <v>245</v>
      </c>
      <c r="T66" s="37">
        <v>159.38</v>
      </c>
      <c r="U66" s="37">
        <v>878</v>
      </c>
      <c r="V66" s="35">
        <v>755.73</v>
      </c>
      <c r="W66" s="37">
        <v>129</v>
      </c>
      <c r="X66" s="37">
        <v>97.57</v>
      </c>
      <c r="Y66" s="37">
        <v>25</v>
      </c>
      <c r="Z66" s="37">
        <v>50.021999999999998</v>
      </c>
      <c r="AA66" s="37">
        <v>949</v>
      </c>
      <c r="AB66" s="37">
        <v>3014.32</v>
      </c>
      <c r="AC66" s="37">
        <v>2035</v>
      </c>
      <c r="AD66" s="37">
        <v>5873.7569999999996</v>
      </c>
      <c r="AE66" s="37">
        <v>411</v>
      </c>
      <c r="AF66" s="37">
        <v>3230.241</v>
      </c>
      <c r="AG66" s="37">
        <v>720</v>
      </c>
      <c r="AH66" s="37">
        <v>606.6</v>
      </c>
      <c r="AI66" s="37">
        <v>113</v>
      </c>
      <c r="AJ66" s="37">
        <v>94.53</v>
      </c>
      <c r="AK66" s="37">
        <v>778</v>
      </c>
      <c r="AL66" s="37">
        <v>940.76400000000001</v>
      </c>
      <c r="AM66" s="37">
        <v>242</v>
      </c>
      <c r="AN66" s="37">
        <v>307.2</v>
      </c>
      <c r="AO66" s="37">
        <v>22</v>
      </c>
      <c r="AP66" s="37">
        <v>57.5</v>
      </c>
      <c r="AQ66" s="37">
        <v>177</v>
      </c>
      <c r="AR66" s="37">
        <v>162.85</v>
      </c>
      <c r="AS66" s="37">
        <v>18</v>
      </c>
      <c r="AT66" s="37">
        <v>21.1</v>
      </c>
      <c r="AU66" s="37">
        <v>714</v>
      </c>
      <c r="AV66" s="37">
        <v>1121.53</v>
      </c>
      <c r="AW66" s="37">
        <v>30</v>
      </c>
      <c r="AX66" s="37">
        <v>47.7</v>
      </c>
      <c r="AY66" s="37">
        <v>94</v>
      </c>
      <c r="AZ66" s="36">
        <v>82.29</v>
      </c>
      <c r="BA66" s="37">
        <v>6</v>
      </c>
      <c r="BB66" s="37">
        <v>4.8</v>
      </c>
      <c r="BC66" s="37">
        <v>3401</v>
      </c>
      <c r="BD66" s="37">
        <v>16082.8</v>
      </c>
      <c r="BE66" s="37">
        <v>660</v>
      </c>
      <c r="BF66" s="37">
        <v>836.66499999999996</v>
      </c>
      <c r="BG66" s="20" t="s">
        <v>94</v>
      </c>
      <c r="BH66" s="21"/>
      <c r="BI66" s="21"/>
    </row>
    <row r="67" spans="1:61">
      <c r="A67" s="19" t="s">
        <v>95</v>
      </c>
      <c r="B67" s="95">
        <f>SUM(C67,E67,G67,I67,K67,M67,O67,Q67,S67,U67,W67,Y67,AA67,AC67,AE67,AG67,AI67,AK67,AM67,AO67,AQ67,AS67,AU67,AW67,AY67,BA67,BC67,BE67)</f>
        <v>24335</v>
      </c>
      <c r="C67" s="35">
        <v>188</v>
      </c>
      <c r="D67" s="35">
        <v>216.2</v>
      </c>
      <c r="E67" s="37">
        <v>1881</v>
      </c>
      <c r="F67" s="37">
        <v>1904.08</v>
      </c>
      <c r="G67" s="37">
        <v>704</v>
      </c>
      <c r="H67" s="37">
        <v>947.26800000000003</v>
      </c>
      <c r="I67" s="37">
        <v>523</v>
      </c>
      <c r="J67" s="37">
        <v>549.37800000000004</v>
      </c>
      <c r="K67" s="37">
        <v>268</v>
      </c>
      <c r="L67" s="37">
        <v>156.435</v>
      </c>
      <c r="M67" s="37">
        <v>490</v>
      </c>
      <c r="N67" s="37">
        <v>299.25799999999998</v>
      </c>
      <c r="O67" s="37">
        <v>2325</v>
      </c>
      <c r="P67" s="37">
        <v>1347.1759999999999</v>
      </c>
      <c r="Q67" s="37">
        <v>495</v>
      </c>
      <c r="R67" s="37">
        <v>233.79</v>
      </c>
      <c r="S67" s="37">
        <v>78</v>
      </c>
      <c r="T67" s="37">
        <v>52.73</v>
      </c>
      <c r="U67" s="37">
        <v>667</v>
      </c>
      <c r="V67" s="35">
        <v>467.89400000000001</v>
      </c>
      <c r="W67" s="37">
        <v>174</v>
      </c>
      <c r="X67" s="37">
        <v>110.7</v>
      </c>
      <c r="Y67" s="37">
        <v>52</v>
      </c>
      <c r="Z67" s="37">
        <v>37.67</v>
      </c>
      <c r="AA67" s="37">
        <v>211</v>
      </c>
      <c r="AB67" s="37">
        <v>581.1</v>
      </c>
      <c r="AC67" s="37">
        <v>6616</v>
      </c>
      <c r="AD67" s="37">
        <v>9167.9130000000005</v>
      </c>
      <c r="AE67" s="37">
        <v>823</v>
      </c>
      <c r="AF67" s="37">
        <v>5731.4340000000002</v>
      </c>
      <c r="AG67" s="37">
        <v>2195</v>
      </c>
      <c r="AH67" s="37">
        <v>1883.46</v>
      </c>
      <c r="AI67" s="37">
        <v>234</v>
      </c>
      <c r="AJ67" s="37">
        <v>166.44399999999999</v>
      </c>
      <c r="AK67" s="37">
        <v>1134</v>
      </c>
      <c r="AL67" s="37">
        <v>967.30799999999999</v>
      </c>
      <c r="AM67" s="37">
        <v>443</v>
      </c>
      <c r="AN67" s="37">
        <v>501.39499999999998</v>
      </c>
      <c r="AO67" s="37">
        <v>94</v>
      </c>
      <c r="AP67" s="37">
        <v>459.05</v>
      </c>
      <c r="AQ67" s="37">
        <v>819</v>
      </c>
      <c r="AR67" s="37">
        <v>848.89</v>
      </c>
      <c r="AS67" s="37">
        <v>89</v>
      </c>
      <c r="AT67" s="37">
        <v>131.5</v>
      </c>
      <c r="AU67" s="37">
        <v>423</v>
      </c>
      <c r="AV67" s="37">
        <v>389.8</v>
      </c>
      <c r="AW67" s="37">
        <v>24</v>
      </c>
      <c r="AX67" s="37">
        <v>20.9</v>
      </c>
      <c r="AY67" s="37">
        <v>198</v>
      </c>
      <c r="AZ67" s="36">
        <v>42.22</v>
      </c>
      <c r="BA67" s="37">
        <v>1967</v>
      </c>
      <c r="BB67" s="37">
        <v>1257.4000000000001</v>
      </c>
      <c r="BC67" s="37">
        <v>502</v>
      </c>
      <c r="BD67" s="37">
        <v>880.8</v>
      </c>
      <c r="BE67" s="37">
        <v>718</v>
      </c>
      <c r="BF67" s="37">
        <v>457.39699999999999</v>
      </c>
      <c r="BG67" s="20" t="s">
        <v>96</v>
      </c>
      <c r="BH67" s="21"/>
      <c r="BI67" s="21"/>
    </row>
    <row r="68" spans="1:61">
      <c r="A68" s="19" t="s">
        <v>97</v>
      </c>
      <c r="B68" s="95">
        <f>SUM(C68,E68,G68,I68,K68,M68,O68,Q68,S68,U68,W68,Y68,AA68,AC68,AE68,AG68,AI68,AK68,AM68,AO68,AQ68,AS68,AU68,AW68,AY68,BA68,BC68,BE68)</f>
        <v>68477</v>
      </c>
      <c r="C68" s="35">
        <v>1743</v>
      </c>
      <c r="D68" s="35">
        <v>4908.9690000000001</v>
      </c>
      <c r="E68" s="37">
        <v>3759</v>
      </c>
      <c r="F68" s="37">
        <v>13187.2</v>
      </c>
      <c r="G68" s="37">
        <v>3280</v>
      </c>
      <c r="H68" s="37">
        <v>9188.6470000000008</v>
      </c>
      <c r="I68" s="37">
        <v>782</v>
      </c>
      <c r="J68" s="37">
        <v>1378.2819999999999</v>
      </c>
      <c r="K68" s="37">
        <v>174</v>
      </c>
      <c r="L68" s="37">
        <v>332.71</v>
      </c>
      <c r="M68" s="37">
        <v>1052</v>
      </c>
      <c r="N68" s="37">
        <v>2283.7460000000001</v>
      </c>
      <c r="O68" s="37">
        <v>1635</v>
      </c>
      <c r="P68" s="37">
        <v>4803.4780000000001</v>
      </c>
      <c r="Q68" s="37">
        <v>341</v>
      </c>
      <c r="R68" s="37">
        <v>243.286</v>
      </c>
      <c r="S68" s="37">
        <v>465</v>
      </c>
      <c r="T68" s="37">
        <v>333.72</v>
      </c>
      <c r="U68" s="37">
        <v>4037</v>
      </c>
      <c r="V68" s="35">
        <v>12218.41</v>
      </c>
      <c r="W68" s="37">
        <v>819</v>
      </c>
      <c r="X68" s="37">
        <v>1712.4449999999999</v>
      </c>
      <c r="Y68" s="37">
        <v>198</v>
      </c>
      <c r="Z68" s="37">
        <v>1154</v>
      </c>
      <c r="AA68" s="37">
        <v>9676</v>
      </c>
      <c r="AB68" s="37">
        <v>75604.763000000006</v>
      </c>
      <c r="AC68" s="37">
        <v>5386</v>
      </c>
      <c r="AD68" s="37">
        <v>31073.245999999999</v>
      </c>
      <c r="AE68" s="37">
        <v>1776</v>
      </c>
      <c r="AF68" s="37">
        <v>17159.596000000001</v>
      </c>
      <c r="AG68" s="37">
        <v>3801</v>
      </c>
      <c r="AH68" s="37">
        <v>5883.4350000000004</v>
      </c>
      <c r="AI68" s="37">
        <v>688</v>
      </c>
      <c r="AJ68" s="37">
        <v>815</v>
      </c>
      <c r="AK68" s="37">
        <v>5617</v>
      </c>
      <c r="AL68" s="37">
        <v>21113.14</v>
      </c>
      <c r="AM68" s="37">
        <v>1496</v>
      </c>
      <c r="AN68" s="37">
        <v>4559.4859999999999</v>
      </c>
      <c r="AO68" s="37">
        <v>364</v>
      </c>
      <c r="AP68" s="37">
        <v>3527</v>
      </c>
      <c r="AQ68" s="37">
        <v>1857</v>
      </c>
      <c r="AR68" s="37">
        <v>6313.8959999999997</v>
      </c>
      <c r="AS68" s="37">
        <v>533</v>
      </c>
      <c r="AT68" s="37">
        <v>3296.7</v>
      </c>
      <c r="AU68" s="37">
        <v>5573</v>
      </c>
      <c r="AV68" s="37">
        <v>14045.531999999999</v>
      </c>
      <c r="AW68" s="37">
        <v>326</v>
      </c>
      <c r="AX68" s="37">
        <v>1973.335</v>
      </c>
      <c r="AY68" s="37">
        <v>193</v>
      </c>
      <c r="AZ68" s="36">
        <v>213.023</v>
      </c>
      <c r="BA68" s="37">
        <v>106</v>
      </c>
      <c r="BB68" s="37">
        <v>83.4</v>
      </c>
      <c r="BC68" s="37">
        <v>10134</v>
      </c>
      <c r="BD68" s="37">
        <v>53751.805999999997</v>
      </c>
      <c r="BE68" s="37">
        <v>2666</v>
      </c>
      <c r="BF68" s="37">
        <v>4486.8230000000003</v>
      </c>
      <c r="BG68" s="20" t="s">
        <v>98</v>
      </c>
      <c r="BH68" s="21"/>
      <c r="BI68" s="21"/>
    </row>
    <row r="69" spans="1:61" s="18" customFormat="1">
      <c r="A69" s="67" t="s">
        <v>99</v>
      </c>
      <c r="B69" s="65">
        <f>SUM(B71:B75)</f>
        <v>81395</v>
      </c>
      <c r="C69" s="51">
        <f>SUM(C71:C75)</f>
        <v>3022</v>
      </c>
      <c r="D69" s="51">
        <f>SUM(D71:D75)</f>
        <v>6005.8530000000001</v>
      </c>
      <c r="E69" s="51">
        <f>SUM(E71:E75)</f>
        <v>5037</v>
      </c>
      <c r="F69" s="51">
        <f t="shared" ref="F69:P69" si="100">SUM(F71:F75)</f>
        <v>10287.358</v>
      </c>
      <c r="G69" s="51">
        <f t="shared" si="100"/>
        <v>4158</v>
      </c>
      <c r="H69" s="51">
        <f t="shared" si="100"/>
        <v>8098.9040000000005</v>
      </c>
      <c r="I69" s="51">
        <f t="shared" si="100"/>
        <v>2547</v>
      </c>
      <c r="J69" s="51">
        <f t="shared" si="100"/>
        <v>2785.6639999999998</v>
      </c>
      <c r="K69" s="51">
        <f t="shared" si="100"/>
        <v>292</v>
      </c>
      <c r="L69" s="51">
        <f t="shared" si="100"/>
        <v>587.98699999999997</v>
      </c>
      <c r="M69" s="51">
        <f t="shared" ref="M69:N69" si="101">SUM(M71:M75)</f>
        <v>885</v>
      </c>
      <c r="N69" s="51">
        <f t="shared" si="101"/>
        <v>1140.665</v>
      </c>
      <c r="O69" s="51">
        <f t="shared" si="100"/>
        <v>4902</v>
      </c>
      <c r="P69" s="51">
        <f t="shared" si="100"/>
        <v>12841.985000000001</v>
      </c>
      <c r="Q69" s="42">
        <f t="shared" ref="Q69:V69" si="102">SUM(Q71:Q75)</f>
        <v>808</v>
      </c>
      <c r="R69" s="42">
        <f t="shared" si="102"/>
        <v>862.33600000000001</v>
      </c>
      <c r="S69" s="42">
        <f t="shared" si="102"/>
        <v>937</v>
      </c>
      <c r="T69" s="42">
        <f t="shared" si="102"/>
        <v>512.35</v>
      </c>
      <c r="U69" s="42">
        <f t="shared" si="102"/>
        <v>6238</v>
      </c>
      <c r="V69" s="42">
        <f t="shared" si="102"/>
        <v>12621.607</v>
      </c>
      <c r="W69" s="42">
        <f>SUM(W71:W75)</f>
        <v>1677</v>
      </c>
      <c r="X69" s="42">
        <f t="shared" ref="X69:AD69" si="103">SUM(X71:X75)</f>
        <v>2326.09</v>
      </c>
      <c r="Y69" s="42">
        <f t="shared" si="103"/>
        <v>282</v>
      </c>
      <c r="Z69" s="42">
        <f t="shared" si="103"/>
        <v>545.65</v>
      </c>
      <c r="AA69" s="42">
        <f t="shared" si="103"/>
        <v>92</v>
      </c>
      <c r="AB69" s="42">
        <f t="shared" si="103"/>
        <v>218</v>
      </c>
      <c r="AC69" s="42">
        <f t="shared" si="103"/>
        <v>17141</v>
      </c>
      <c r="AD69" s="42">
        <f t="shared" si="103"/>
        <v>54399.077999999994</v>
      </c>
      <c r="AE69" s="42">
        <f>SUM(AE71:AE75)</f>
        <v>3690</v>
      </c>
      <c r="AF69" s="42">
        <f t="shared" ref="AF69:BF69" si="104">SUM(AF71:AF75)</f>
        <v>28220.087</v>
      </c>
      <c r="AG69" s="42">
        <f t="shared" ref="AG69:AL69" si="105">SUM(AG71:AG75)</f>
        <v>4641</v>
      </c>
      <c r="AH69" s="42">
        <f t="shared" si="105"/>
        <v>4930.2659999999996</v>
      </c>
      <c r="AI69" s="42">
        <f t="shared" si="105"/>
        <v>1028</v>
      </c>
      <c r="AJ69" s="42">
        <f t="shared" si="105"/>
        <v>840.56200000000001</v>
      </c>
      <c r="AK69" s="42">
        <f t="shared" si="105"/>
        <v>4617</v>
      </c>
      <c r="AL69" s="42">
        <f t="shared" si="105"/>
        <v>9624.2829999999994</v>
      </c>
      <c r="AM69" s="42">
        <f t="shared" si="104"/>
        <v>1618</v>
      </c>
      <c r="AN69" s="42">
        <f t="shared" si="104"/>
        <v>2718.0710000000004</v>
      </c>
      <c r="AO69" s="42">
        <f t="shared" si="104"/>
        <v>1564</v>
      </c>
      <c r="AP69" s="42">
        <f t="shared" si="104"/>
        <v>21324.294999999998</v>
      </c>
      <c r="AQ69" s="42">
        <f t="shared" si="104"/>
        <v>3982</v>
      </c>
      <c r="AR69" s="42">
        <f t="shared" si="104"/>
        <v>9023.7340000000004</v>
      </c>
      <c r="AS69" s="42">
        <f t="shared" si="104"/>
        <v>445</v>
      </c>
      <c r="AT69" s="42">
        <f t="shared" si="104"/>
        <v>2259.1400000000003</v>
      </c>
      <c r="AU69" s="42">
        <f t="shared" ref="AU69:AX69" si="106">SUM(AU71:AU75)</f>
        <v>2444</v>
      </c>
      <c r="AV69" s="42">
        <f t="shared" si="106"/>
        <v>4088.444</v>
      </c>
      <c r="AW69" s="42">
        <f t="shared" si="106"/>
        <v>635</v>
      </c>
      <c r="AX69" s="42">
        <f t="shared" si="106"/>
        <v>3008.377</v>
      </c>
      <c r="AY69" s="42">
        <f>SUM(AY71:AY75)</f>
        <v>4985</v>
      </c>
      <c r="AZ69" s="42">
        <f>SUM(AZ71:AZ75)</f>
        <v>6416.3899999999994</v>
      </c>
      <c r="BA69" s="42">
        <f t="shared" si="104"/>
        <v>7</v>
      </c>
      <c r="BB69" s="42">
        <f t="shared" si="104"/>
        <v>7.7</v>
      </c>
      <c r="BC69" s="42">
        <f t="shared" si="104"/>
        <v>118</v>
      </c>
      <c r="BD69" s="42">
        <f t="shared" si="104"/>
        <v>247.95</v>
      </c>
      <c r="BE69" s="42">
        <f t="shared" si="104"/>
        <v>3603</v>
      </c>
      <c r="BF69" s="42">
        <f t="shared" si="104"/>
        <v>4350.9889999999996</v>
      </c>
      <c r="BG69" s="66" t="s">
        <v>100</v>
      </c>
      <c r="BH69" s="66"/>
      <c r="BI69" s="66"/>
    </row>
    <row r="70" spans="1:61">
      <c r="A70" s="67"/>
      <c r="B70" s="65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66"/>
      <c r="BH70" s="66"/>
      <c r="BI70" s="66"/>
    </row>
    <row r="71" spans="1:61">
      <c r="A71" s="19" t="s">
        <v>101</v>
      </c>
      <c r="B71" s="95">
        <f>SUM(C71,E71,G71,I71,K71,M71,O71,Q71,S71,U71,W71,Y71,AA71,AC71,AE71,AG71,AI71,AK71,AM71,AO71,AQ71,AS71,AU71,AW71,AY71,BA71,BC71,BE71)</f>
        <v>10219</v>
      </c>
      <c r="C71" s="35">
        <v>658</v>
      </c>
      <c r="D71" s="35">
        <v>1471.35</v>
      </c>
      <c r="E71" s="37">
        <v>893</v>
      </c>
      <c r="F71" s="37">
        <v>2037.75</v>
      </c>
      <c r="G71" s="37">
        <v>1117</v>
      </c>
      <c r="H71" s="37">
        <v>2523</v>
      </c>
      <c r="I71" s="37">
        <v>224</v>
      </c>
      <c r="J71" s="37">
        <v>318.48200000000003</v>
      </c>
      <c r="K71" s="37">
        <v>21</v>
      </c>
      <c r="L71" s="37">
        <v>31.87</v>
      </c>
      <c r="M71" s="37">
        <v>98</v>
      </c>
      <c r="N71" s="37">
        <v>87</v>
      </c>
      <c r="O71" s="37">
        <v>367</v>
      </c>
      <c r="P71" s="37">
        <v>685.26599999999996</v>
      </c>
      <c r="Q71" s="37">
        <v>453</v>
      </c>
      <c r="R71" s="37">
        <v>434.29599999999999</v>
      </c>
      <c r="S71" s="37">
        <v>4</v>
      </c>
      <c r="T71" s="37">
        <v>3.3</v>
      </c>
      <c r="U71" s="37">
        <v>993</v>
      </c>
      <c r="V71" s="35">
        <v>1132.3520000000001</v>
      </c>
      <c r="W71" s="37">
        <v>104</v>
      </c>
      <c r="X71" s="37">
        <v>229.5</v>
      </c>
      <c r="Y71" s="37">
        <v>42</v>
      </c>
      <c r="Z71" s="37">
        <v>60.45</v>
      </c>
      <c r="AA71" s="37">
        <v>36</v>
      </c>
      <c r="AB71" s="37">
        <v>156</v>
      </c>
      <c r="AC71" s="37">
        <v>2197</v>
      </c>
      <c r="AD71" s="37">
        <v>6814.8440000000001</v>
      </c>
      <c r="AE71" s="37">
        <v>242</v>
      </c>
      <c r="AF71" s="37">
        <v>1877.502</v>
      </c>
      <c r="AG71" s="37">
        <v>662</v>
      </c>
      <c r="AH71" s="37">
        <v>717.4</v>
      </c>
      <c r="AI71" s="37">
        <v>53</v>
      </c>
      <c r="AJ71" s="37">
        <v>40.630000000000003</v>
      </c>
      <c r="AK71" s="37">
        <v>611</v>
      </c>
      <c r="AL71" s="37">
        <v>1325.7819999999999</v>
      </c>
      <c r="AM71" s="37">
        <v>197</v>
      </c>
      <c r="AN71" s="37">
        <v>314.20100000000002</v>
      </c>
      <c r="AO71" s="37">
        <v>104</v>
      </c>
      <c r="AP71" s="37">
        <v>360.5</v>
      </c>
      <c r="AQ71" s="37">
        <v>334</v>
      </c>
      <c r="AR71" s="37">
        <v>956.35400000000004</v>
      </c>
      <c r="AS71" s="37">
        <v>2</v>
      </c>
      <c r="AT71" s="37">
        <v>7.1</v>
      </c>
      <c r="AU71" s="37">
        <v>183</v>
      </c>
      <c r="AV71" s="37">
        <v>267.78199999999998</v>
      </c>
      <c r="AW71" s="37">
        <v>31</v>
      </c>
      <c r="AX71" s="37">
        <v>273</v>
      </c>
      <c r="AY71" s="37">
        <v>12</v>
      </c>
      <c r="AZ71" s="36">
        <v>11.1</v>
      </c>
      <c r="BA71" s="36" t="s">
        <v>181</v>
      </c>
      <c r="BB71" s="37" t="s">
        <v>181</v>
      </c>
      <c r="BC71" s="37">
        <v>0</v>
      </c>
      <c r="BD71" s="37">
        <v>0</v>
      </c>
      <c r="BE71" s="37">
        <v>581</v>
      </c>
      <c r="BF71" s="37">
        <v>991.10500000000002</v>
      </c>
      <c r="BG71" s="20" t="s">
        <v>102</v>
      </c>
      <c r="BH71" s="21"/>
      <c r="BI71" s="21"/>
    </row>
    <row r="72" spans="1:61">
      <c r="A72" s="19" t="s">
        <v>103</v>
      </c>
      <c r="B72" s="95">
        <f>SUM(C72,E72,G72,I72,K72,M72,O72,Q72,S72,U72,W72,Y72,AA72,AC72,AE72,AG72,AI72,AK72,AM72,AO72,AQ72,AS72,AU72,AW72,AY72,BA72,BC72,BE72)</f>
        <v>25373</v>
      </c>
      <c r="C72" s="35">
        <v>1338</v>
      </c>
      <c r="D72" s="35">
        <v>2469.9450000000002</v>
      </c>
      <c r="E72" s="37">
        <v>2032</v>
      </c>
      <c r="F72" s="37">
        <v>4948.942</v>
      </c>
      <c r="G72" s="37">
        <v>1564</v>
      </c>
      <c r="H72" s="37">
        <v>3342.9650000000001</v>
      </c>
      <c r="I72" s="37">
        <v>969</v>
      </c>
      <c r="J72" s="37">
        <v>956.59799999999996</v>
      </c>
      <c r="K72" s="37">
        <v>175</v>
      </c>
      <c r="L72" s="37">
        <v>412.25599999999997</v>
      </c>
      <c r="M72" s="37">
        <v>225</v>
      </c>
      <c r="N72" s="37">
        <v>282.7</v>
      </c>
      <c r="O72" s="37">
        <v>122</v>
      </c>
      <c r="P72" s="37">
        <v>243.095</v>
      </c>
      <c r="Q72" s="37">
        <v>26</v>
      </c>
      <c r="R72" s="37">
        <v>21.42</v>
      </c>
      <c r="S72" s="37">
        <v>250</v>
      </c>
      <c r="T72" s="37">
        <v>177.2</v>
      </c>
      <c r="U72" s="37">
        <v>2628</v>
      </c>
      <c r="V72" s="35">
        <v>6547.6610000000001</v>
      </c>
      <c r="W72" s="37">
        <v>587</v>
      </c>
      <c r="X72" s="37">
        <v>502.96</v>
      </c>
      <c r="Y72" s="37">
        <v>36</v>
      </c>
      <c r="Z72" s="37">
        <v>56.3</v>
      </c>
      <c r="AA72" s="36" t="s">
        <v>181</v>
      </c>
      <c r="AB72" s="37" t="s">
        <v>181</v>
      </c>
      <c r="AC72" s="37">
        <v>2585</v>
      </c>
      <c r="AD72" s="37">
        <v>6591.2579999999998</v>
      </c>
      <c r="AE72" s="37">
        <v>521</v>
      </c>
      <c r="AF72" s="37">
        <v>3970.5340000000001</v>
      </c>
      <c r="AG72" s="37">
        <v>1408</v>
      </c>
      <c r="AH72" s="37">
        <v>1429.58</v>
      </c>
      <c r="AI72" s="37">
        <v>373</v>
      </c>
      <c r="AJ72" s="37">
        <v>275.58100000000002</v>
      </c>
      <c r="AK72" s="37">
        <v>1516</v>
      </c>
      <c r="AL72" s="37">
        <v>3415.03</v>
      </c>
      <c r="AM72" s="37">
        <v>644</v>
      </c>
      <c r="AN72" s="37">
        <v>1119.412</v>
      </c>
      <c r="AO72" s="37">
        <v>157</v>
      </c>
      <c r="AP72" s="37">
        <v>1084.7950000000001</v>
      </c>
      <c r="AQ72" s="37">
        <v>1741</v>
      </c>
      <c r="AR72" s="37">
        <v>3688.82</v>
      </c>
      <c r="AS72" s="37">
        <v>75</v>
      </c>
      <c r="AT72" s="37">
        <v>355</v>
      </c>
      <c r="AU72" s="37">
        <v>740</v>
      </c>
      <c r="AV72" s="37">
        <v>990.55200000000002</v>
      </c>
      <c r="AW72" s="37">
        <v>124</v>
      </c>
      <c r="AX72" s="37">
        <v>420.39699999999999</v>
      </c>
      <c r="AY72" s="37">
        <v>4174</v>
      </c>
      <c r="AZ72" s="36">
        <v>5557.9</v>
      </c>
      <c r="BA72" s="37">
        <v>6</v>
      </c>
      <c r="BB72" s="37">
        <v>6.5</v>
      </c>
      <c r="BC72" s="37">
        <v>42</v>
      </c>
      <c r="BD72" s="37">
        <v>187.5</v>
      </c>
      <c r="BE72" s="37">
        <v>1315</v>
      </c>
      <c r="BF72" s="37">
        <v>1698.107</v>
      </c>
      <c r="BG72" s="20" t="s">
        <v>104</v>
      </c>
      <c r="BH72" s="21"/>
      <c r="BI72" s="21"/>
    </row>
    <row r="73" spans="1:61">
      <c r="A73" s="19" t="s">
        <v>105</v>
      </c>
      <c r="B73" s="95">
        <f>SUM(C73,E73,G73,I73,K73,M73,O73,Q73,S73,U73,W73,Y73,AA73,AC73,AE73,AG73,AI73,AK73,AM73,AO73,AQ73,AS73,AU73,AW73,AY73,BA73,BC73,BE73)</f>
        <v>9902</v>
      </c>
      <c r="C73" s="35">
        <v>291</v>
      </c>
      <c r="D73" s="35">
        <v>499.2</v>
      </c>
      <c r="E73" s="37">
        <v>453</v>
      </c>
      <c r="F73" s="37">
        <v>801.1</v>
      </c>
      <c r="G73" s="37">
        <v>327</v>
      </c>
      <c r="H73" s="37">
        <v>552.64400000000001</v>
      </c>
      <c r="I73" s="37">
        <v>753</v>
      </c>
      <c r="J73" s="37">
        <v>871.46</v>
      </c>
      <c r="K73" s="37">
        <v>48</v>
      </c>
      <c r="L73" s="37">
        <v>61.7</v>
      </c>
      <c r="M73" s="37">
        <v>144</v>
      </c>
      <c r="N73" s="37">
        <v>159.4</v>
      </c>
      <c r="O73" s="37">
        <v>85</v>
      </c>
      <c r="P73" s="37">
        <v>152.15</v>
      </c>
      <c r="Q73" s="37">
        <v>14</v>
      </c>
      <c r="R73" s="37">
        <v>16.399999999999999</v>
      </c>
      <c r="S73" s="37">
        <v>72</v>
      </c>
      <c r="T73" s="37">
        <v>52.52</v>
      </c>
      <c r="U73" s="37">
        <v>380</v>
      </c>
      <c r="V73" s="35">
        <v>619.1</v>
      </c>
      <c r="W73" s="37">
        <v>253</v>
      </c>
      <c r="X73" s="37">
        <v>448.5</v>
      </c>
      <c r="Y73" s="37">
        <v>48</v>
      </c>
      <c r="Z73" s="37">
        <v>102.4</v>
      </c>
      <c r="AA73" s="36" t="s">
        <v>181</v>
      </c>
      <c r="AB73" s="37" t="s">
        <v>181</v>
      </c>
      <c r="AC73" s="37">
        <v>3719</v>
      </c>
      <c r="AD73" s="37">
        <v>9100.6</v>
      </c>
      <c r="AE73" s="37">
        <v>145</v>
      </c>
      <c r="AF73" s="37">
        <v>686.99800000000005</v>
      </c>
      <c r="AG73" s="37">
        <v>786</v>
      </c>
      <c r="AH73" s="37">
        <v>1032.9179999999999</v>
      </c>
      <c r="AI73" s="37">
        <v>45</v>
      </c>
      <c r="AJ73" s="37">
        <v>30.876999999999999</v>
      </c>
      <c r="AK73" s="37">
        <v>761</v>
      </c>
      <c r="AL73" s="37">
        <v>1274.75</v>
      </c>
      <c r="AM73" s="37">
        <v>228</v>
      </c>
      <c r="AN73" s="37">
        <v>397.7</v>
      </c>
      <c r="AO73" s="37">
        <v>31</v>
      </c>
      <c r="AP73" s="37">
        <v>81</v>
      </c>
      <c r="AQ73" s="37">
        <v>238</v>
      </c>
      <c r="AR73" s="37">
        <v>455.5</v>
      </c>
      <c r="AS73" s="37">
        <v>6</v>
      </c>
      <c r="AT73" s="37">
        <v>14.6</v>
      </c>
      <c r="AU73" s="37">
        <v>200</v>
      </c>
      <c r="AV73" s="37">
        <v>185.85</v>
      </c>
      <c r="AW73" s="37">
        <v>8</v>
      </c>
      <c r="AX73" s="37">
        <v>13.3</v>
      </c>
      <c r="AY73" s="37">
        <v>71</v>
      </c>
      <c r="AZ73" s="36">
        <v>88.9</v>
      </c>
      <c r="BA73" s="36" t="s">
        <v>181</v>
      </c>
      <c r="BB73" s="37" t="s">
        <v>181</v>
      </c>
      <c r="BC73" s="37">
        <v>56</v>
      </c>
      <c r="BD73" s="37">
        <v>42</v>
      </c>
      <c r="BE73" s="37">
        <v>740</v>
      </c>
      <c r="BF73" s="37">
        <v>716.24199999999996</v>
      </c>
      <c r="BG73" s="20" t="s">
        <v>106</v>
      </c>
      <c r="BH73" s="21"/>
      <c r="BI73" s="21"/>
    </row>
    <row r="74" spans="1:61">
      <c r="A74" s="19" t="s">
        <v>107</v>
      </c>
      <c r="B74" s="95">
        <f>SUM(C74,E74,G74,I74,K74,M74,O74,Q74,S74,U74,W74,Y74,AA74,AC74,AE74,AG74,AI74,AK74,AM74,AO74,AQ74,AS74,AU74,AW74,AY74,BA74,BC74,BE74)</f>
        <v>17195</v>
      </c>
      <c r="C74" s="35">
        <v>342</v>
      </c>
      <c r="D74" s="35">
        <v>597.47</v>
      </c>
      <c r="E74" s="37">
        <v>964</v>
      </c>
      <c r="F74" s="37">
        <v>1561.18</v>
      </c>
      <c r="G74" s="37">
        <v>564</v>
      </c>
      <c r="H74" s="37">
        <v>1007.42</v>
      </c>
      <c r="I74" s="37">
        <v>388</v>
      </c>
      <c r="J74" s="37">
        <v>412.71</v>
      </c>
      <c r="K74" s="37">
        <v>24</v>
      </c>
      <c r="L74" s="37">
        <v>25.38</v>
      </c>
      <c r="M74" s="37">
        <v>290</v>
      </c>
      <c r="N74" s="37">
        <v>496.13</v>
      </c>
      <c r="O74" s="37">
        <v>3452</v>
      </c>
      <c r="P74" s="37">
        <v>10147.727999999999</v>
      </c>
      <c r="Q74" s="37">
        <v>230</v>
      </c>
      <c r="R74" s="37">
        <v>323.72000000000003</v>
      </c>
      <c r="S74" s="37">
        <v>295</v>
      </c>
      <c r="T74" s="37">
        <v>143.97</v>
      </c>
      <c r="U74" s="37">
        <v>844</v>
      </c>
      <c r="V74" s="35">
        <v>1047.92</v>
      </c>
      <c r="W74" s="37">
        <v>342</v>
      </c>
      <c r="X74" s="37">
        <v>408.85</v>
      </c>
      <c r="Y74" s="37">
        <v>73</v>
      </c>
      <c r="Z74" s="37">
        <v>78.8</v>
      </c>
      <c r="AA74" s="36" t="s">
        <v>181</v>
      </c>
      <c r="AB74" s="37" t="s">
        <v>181</v>
      </c>
      <c r="AC74" s="37">
        <v>4406</v>
      </c>
      <c r="AD74" s="37">
        <v>18812.849999999999</v>
      </c>
      <c r="AE74" s="37">
        <v>685</v>
      </c>
      <c r="AF74" s="37">
        <v>5588.82</v>
      </c>
      <c r="AG74" s="37">
        <v>616</v>
      </c>
      <c r="AH74" s="37">
        <v>712.08</v>
      </c>
      <c r="AI74" s="37">
        <v>197</v>
      </c>
      <c r="AJ74" s="37">
        <v>162.595</v>
      </c>
      <c r="AK74" s="37">
        <v>653</v>
      </c>
      <c r="AL74" s="37">
        <v>1041.06</v>
      </c>
      <c r="AM74" s="37">
        <v>263</v>
      </c>
      <c r="AN74" s="37">
        <v>343.36</v>
      </c>
      <c r="AO74" s="37">
        <v>143</v>
      </c>
      <c r="AP74" s="37">
        <v>867.5</v>
      </c>
      <c r="AQ74" s="37">
        <v>666</v>
      </c>
      <c r="AR74" s="37">
        <v>1212.69</v>
      </c>
      <c r="AS74" s="37">
        <v>245</v>
      </c>
      <c r="AT74" s="37">
        <v>1198.4000000000001</v>
      </c>
      <c r="AU74" s="37">
        <v>387</v>
      </c>
      <c r="AV74" s="37">
        <v>676.95</v>
      </c>
      <c r="AW74" s="37">
        <v>185</v>
      </c>
      <c r="AX74" s="37">
        <v>1047.8</v>
      </c>
      <c r="AY74" s="37">
        <v>310</v>
      </c>
      <c r="AZ74" s="36">
        <v>266.04000000000002</v>
      </c>
      <c r="BA74" s="36" t="s">
        <v>181</v>
      </c>
      <c r="BB74" s="37" t="s">
        <v>181</v>
      </c>
      <c r="BC74" s="37">
        <v>11</v>
      </c>
      <c r="BD74" s="37">
        <v>4.5</v>
      </c>
      <c r="BE74" s="37">
        <v>620</v>
      </c>
      <c r="BF74" s="37">
        <v>641.65</v>
      </c>
      <c r="BG74" s="20" t="s">
        <v>108</v>
      </c>
      <c r="BH74" s="21"/>
      <c r="BI74" s="21"/>
    </row>
    <row r="75" spans="1:61">
      <c r="A75" s="19" t="s">
        <v>109</v>
      </c>
      <c r="B75" s="95">
        <f>SUM(C75,E75,G75,I75,K75,M75,O75,Q75,S75,U75,W75,Y75,AA75,AC75,AE75,AG75,AI75,AK75,AM75,AO75,AQ75,AS75,AU75,AW75,AY75,BA75,BC75,BE75)</f>
        <v>18706</v>
      </c>
      <c r="C75" s="35">
        <v>393</v>
      </c>
      <c r="D75" s="35">
        <v>967.88800000000003</v>
      </c>
      <c r="E75" s="37">
        <v>695</v>
      </c>
      <c r="F75" s="37">
        <v>938.38599999999997</v>
      </c>
      <c r="G75" s="37">
        <v>586</v>
      </c>
      <c r="H75" s="37">
        <v>672.875</v>
      </c>
      <c r="I75" s="37">
        <v>213</v>
      </c>
      <c r="J75" s="37">
        <v>226.41399999999999</v>
      </c>
      <c r="K75" s="37">
        <v>24</v>
      </c>
      <c r="L75" s="37">
        <v>56.780999999999999</v>
      </c>
      <c r="M75" s="37">
        <v>128</v>
      </c>
      <c r="N75" s="37">
        <v>115.435</v>
      </c>
      <c r="O75" s="37">
        <v>876</v>
      </c>
      <c r="P75" s="37">
        <v>1613.7460000000001</v>
      </c>
      <c r="Q75" s="37">
        <v>85</v>
      </c>
      <c r="R75" s="37">
        <v>66.5</v>
      </c>
      <c r="S75" s="37">
        <v>316</v>
      </c>
      <c r="T75" s="37">
        <v>135.36000000000001</v>
      </c>
      <c r="U75" s="37">
        <v>1393</v>
      </c>
      <c r="V75" s="35">
        <v>3274.5740000000001</v>
      </c>
      <c r="W75" s="37">
        <v>391</v>
      </c>
      <c r="X75" s="37">
        <v>736.28</v>
      </c>
      <c r="Y75" s="37">
        <v>83</v>
      </c>
      <c r="Z75" s="37">
        <v>247.7</v>
      </c>
      <c r="AA75" s="37">
        <v>56</v>
      </c>
      <c r="AB75" s="37">
        <v>62</v>
      </c>
      <c r="AC75" s="37">
        <v>4234</v>
      </c>
      <c r="AD75" s="37">
        <v>13079.526</v>
      </c>
      <c r="AE75" s="37">
        <v>2097</v>
      </c>
      <c r="AF75" s="37">
        <v>16096.233</v>
      </c>
      <c r="AG75" s="37">
        <v>1169</v>
      </c>
      <c r="AH75" s="37">
        <v>1038.288</v>
      </c>
      <c r="AI75" s="37">
        <v>360</v>
      </c>
      <c r="AJ75" s="37">
        <v>330.87900000000002</v>
      </c>
      <c r="AK75" s="37">
        <v>1076</v>
      </c>
      <c r="AL75" s="37">
        <v>2567.6610000000001</v>
      </c>
      <c r="AM75" s="37">
        <v>286</v>
      </c>
      <c r="AN75" s="37">
        <v>543.39800000000002</v>
      </c>
      <c r="AO75" s="37">
        <v>1129</v>
      </c>
      <c r="AP75" s="37">
        <v>18930.5</v>
      </c>
      <c r="AQ75" s="37">
        <v>1003</v>
      </c>
      <c r="AR75" s="37">
        <v>2710.37</v>
      </c>
      <c r="AS75" s="37">
        <v>117</v>
      </c>
      <c r="AT75" s="37">
        <v>684.04</v>
      </c>
      <c r="AU75" s="37">
        <v>934</v>
      </c>
      <c r="AV75" s="37">
        <v>1967.31</v>
      </c>
      <c r="AW75" s="37">
        <v>287</v>
      </c>
      <c r="AX75" s="37">
        <v>1253.8800000000001</v>
      </c>
      <c r="AY75" s="37">
        <v>418</v>
      </c>
      <c r="AZ75" s="36">
        <v>492.45</v>
      </c>
      <c r="BA75" s="37">
        <v>1</v>
      </c>
      <c r="BB75" s="37">
        <v>1.2</v>
      </c>
      <c r="BC75" s="37">
        <v>9</v>
      </c>
      <c r="BD75" s="37">
        <v>13.95</v>
      </c>
      <c r="BE75" s="37">
        <v>347</v>
      </c>
      <c r="BF75" s="37">
        <v>303.88499999999999</v>
      </c>
      <c r="BG75" s="20" t="s">
        <v>110</v>
      </c>
      <c r="BH75" s="21"/>
      <c r="BI75" s="21"/>
    </row>
    <row r="76" spans="1:61" s="18" customFormat="1">
      <c r="A76" s="67" t="s">
        <v>111</v>
      </c>
      <c r="B76" s="65">
        <f>SUM(B78:B85)</f>
        <v>58634</v>
      </c>
      <c r="C76" s="51">
        <f>SUM(C78:C85)</f>
        <v>1260</v>
      </c>
      <c r="D76" s="51">
        <f>SUM(D78:D85)</f>
        <v>2767.8219999999997</v>
      </c>
      <c r="E76" s="51">
        <f t="shared" ref="E76:P76" si="107">SUM(E78:E85)</f>
        <v>2273</v>
      </c>
      <c r="F76" s="51">
        <f>SUM(F78:F85)</f>
        <v>6028.5470000000005</v>
      </c>
      <c r="G76" s="51">
        <f t="shared" si="107"/>
        <v>1429</v>
      </c>
      <c r="H76" s="51">
        <f t="shared" si="107"/>
        <v>3162.442</v>
      </c>
      <c r="I76" s="51">
        <f t="shared" si="107"/>
        <v>9225</v>
      </c>
      <c r="J76" s="51">
        <f t="shared" si="107"/>
        <v>9041.89</v>
      </c>
      <c r="K76" s="51">
        <f t="shared" si="107"/>
        <v>1120</v>
      </c>
      <c r="L76" s="51">
        <f t="shared" si="107"/>
        <v>2289.48</v>
      </c>
      <c r="M76" s="51">
        <f t="shared" ref="M76:N76" si="108">SUM(M78:M85)</f>
        <v>1787</v>
      </c>
      <c r="N76" s="51">
        <f t="shared" si="108"/>
        <v>3172.3919999999998</v>
      </c>
      <c r="O76" s="51">
        <f t="shared" si="107"/>
        <v>644</v>
      </c>
      <c r="P76" s="51">
        <f t="shared" si="107"/>
        <v>1770.5900000000001</v>
      </c>
      <c r="Q76" s="42">
        <f t="shared" ref="Q76:V76" si="109">SUM(Q78:Q85)</f>
        <v>61</v>
      </c>
      <c r="R76" s="42">
        <f t="shared" si="109"/>
        <v>46</v>
      </c>
      <c r="S76" s="42">
        <f t="shared" si="109"/>
        <v>1134</v>
      </c>
      <c r="T76" s="42">
        <f t="shared" si="109"/>
        <v>822.93</v>
      </c>
      <c r="U76" s="42">
        <f t="shared" si="109"/>
        <v>9116</v>
      </c>
      <c r="V76" s="42">
        <f t="shared" si="109"/>
        <v>10344.112000000001</v>
      </c>
      <c r="W76" s="42">
        <f>SUM(W78:W85)</f>
        <v>3061</v>
      </c>
      <c r="X76" s="42">
        <f t="shared" ref="X76:AF76" si="110">SUM(X78:X85)</f>
        <v>8314.56</v>
      </c>
      <c r="Y76" s="42">
        <f t="shared" si="110"/>
        <v>696</v>
      </c>
      <c r="Z76" s="42">
        <f t="shared" si="110"/>
        <v>1281.6500000000001</v>
      </c>
      <c r="AA76" s="42">
        <f t="shared" si="110"/>
        <v>115</v>
      </c>
      <c r="AB76" s="42">
        <f t="shared" si="110"/>
        <v>875</v>
      </c>
      <c r="AC76" s="42">
        <f t="shared" si="110"/>
        <v>3041</v>
      </c>
      <c r="AD76" s="42">
        <f t="shared" si="110"/>
        <v>9375.0969999999998</v>
      </c>
      <c r="AE76" s="42">
        <f t="shared" si="110"/>
        <v>1088</v>
      </c>
      <c r="AF76" s="42">
        <f t="shared" si="110"/>
        <v>8819.5499999999993</v>
      </c>
      <c r="AG76" s="42">
        <f t="shared" ref="AG76:AL76" si="111">SUM(AG78:AG85)</f>
        <v>929</v>
      </c>
      <c r="AH76" s="42">
        <f t="shared" si="111"/>
        <v>952.18</v>
      </c>
      <c r="AI76" s="42">
        <f t="shared" si="111"/>
        <v>271</v>
      </c>
      <c r="AJ76" s="42">
        <f t="shared" si="111"/>
        <v>153.23799999999997</v>
      </c>
      <c r="AK76" s="42">
        <f t="shared" si="111"/>
        <v>2444</v>
      </c>
      <c r="AL76" s="42">
        <f t="shared" si="111"/>
        <v>6119.9850000000006</v>
      </c>
      <c r="AM76" s="42">
        <f t="shared" ref="AM76:BF76" si="112">SUM(AM78:AM85)</f>
        <v>536</v>
      </c>
      <c r="AN76" s="42">
        <f t="shared" si="112"/>
        <v>1253.2729999999999</v>
      </c>
      <c r="AO76" s="42">
        <f t="shared" si="112"/>
        <v>408</v>
      </c>
      <c r="AP76" s="42">
        <f t="shared" si="112"/>
        <v>4173.6620000000003</v>
      </c>
      <c r="AQ76" s="42">
        <f t="shared" si="112"/>
        <v>513</v>
      </c>
      <c r="AR76" s="42">
        <f t="shared" si="112"/>
        <v>1249.73</v>
      </c>
      <c r="AS76" s="42">
        <f t="shared" si="112"/>
        <v>390</v>
      </c>
      <c r="AT76" s="42">
        <f t="shared" si="112"/>
        <v>945.05</v>
      </c>
      <c r="AU76" s="42">
        <f t="shared" ref="AU76:AX76" si="113">SUM(AU78:AU85)</f>
        <v>391</v>
      </c>
      <c r="AV76" s="42">
        <f>SUM(AV78:AV85)</f>
        <v>653.50300000000004</v>
      </c>
      <c r="AW76" s="42">
        <f t="shared" si="113"/>
        <v>80</v>
      </c>
      <c r="AX76" s="42">
        <f t="shared" si="113"/>
        <v>311.7</v>
      </c>
      <c r="AY76" s="42">
        <f>SUM(AY78:AY85)</f>
        <v>78</v>
      </c>
      <c r="AZ76" s="42">
        <f>SUM(AZ78:AZ85)</f>
        <v>81.600000000000009</v>
      </c>
      <c r="BA76" s="42">
        <f t="shared" si="112"/>
        <v>6</v>
      </c>
      <c r="BB76" s="42">
        <f t="shared" si="112"/>
        <v>7</v>
      </c>
      <c r="BC76" s="42">
        <f t="shared" si="112"/>
        <v>7</v>
      </c>
      <c r="BD76" s="42">
        <f t="shared" si="112"/>
        <v>10.5</v>
      </c>
      <c r="BE76" s="42">
        <f t="shared" si="112"/>
        <v>16531</v>
      </c>
      <c r="BF76" s="42">
        <f t="shared" si="112"/>
        <v>20182.181</v>
      </c>
      <c r="BG76" s="66" t="s">
        <v>112</v>
      </c>
      <c r="BH76" s="66"/>
      <c r="BI76" s="66"/>
    </row>
    <row r="77" spans="1:61">
      <c r="A77" s="67"/>
      <c r="B77" s="65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66"/>
      <c r="BH77" s="66"/>
      <c r="BI77" s="66"/>
    </row>
    <row r="78" spans="1:61">
      <c r="A78" s="26" t="s">
        <v>113</v>
      </c>
      <c r="B78" s="95">
        <f t="shared" ref="B78:B85" si="114">SUM(C78,E78,G78,I78,K78,M78,O78,Q78,S78,U78,W78,Y78,AA78,AC78,AE78,AG78,AI78,AK78,AM78,AO78,AQ78,AS78,AU78,AW78,AY78,BA78,BC78,BE78)</f>
        <v>0</v>
      </c>
      <c r="C78" s="37" t="s">
        <v>181</v>
      </c>
      <c r="D78" s="37" t="s">
        <v>181</v>
      </c>
      <c r="E78" s="37" t="s">
        <v>181</v>
      </c>
      <c r="F78" s="37" t="s">
        <v>181</v>
      </c>
      <c r="G78" s="37" t="s">
        <v>181</v>
      </c>
      <c r="H78" s="37" t="s">
        <v>181</v>
      </c>
      <c r="I78" s="37" t="s">
        <v>181</v>
      </c>
      <c r="J78" s="37" t="s">
        <v>181</v>
      </c>
      <c r="K78" s="37" t="s">
        <v>181</v>
      </c>
      <c r="L78" s="37" t="s">
        <v>181</v>
      </c>
      <c r="M78" s="37" t="s">
        <v>181</v>
      </c>
      <c r="N78" s="37" t="s">
        <v>181</v>
      </c>
      <c r="O78" s="37" t="s">
        <v>181</v>
      </c>
      <c r="P78" s="37" t="s">
        <v>181</v>
      </c>
      <c r="Q78" s="37" t="s">
        <v>181</v>
      </c>
      <c r="R78" s="37" t="s">
        <v>181</v>
      </c>
      <c r="S78" s="37">
        <v>0</v>
      </c>
      <c r="T78" s="37">
        <v>0</v>
      </c>
      <c r="U78" s="37">
        <v>0</v>
      </c>
      <c r="V78" s="37">
        <v>0</v>
      </c>
      <c r="W78" s="37" t="s">
        <v>181</v>
      </c>
      <c r="X78" s="37" t="s">
        <v>181</v>
      </c>
      <c r="Y78" s="37" t="s">
        <v>181</v>
      </c>
      <c r="Z78" s="37" t="s">
        <v>181</v>
      </c>
      <c r="AA78" s="37" t="s">
        <v>181</v>
      </c>
      <c r="AB78" s="37" t="s">
        <v>181</v>
      </c>
      <c r="AC78" s="37" t="s">
        <v>181</v>
      </c>
      <c r="AD78" s="37" t="s">
        <v>181</v>
      </c>
      <c r="AE78" s="37" t="s">
        <v>181</v>
      </c>
      <c r="AF78" s="37" t="s">
        <v>181</v>
      </c>
      <c r="AG78" s="37">
        <v>0</v>
      </c>
      <c r="AH78" s="37">
        <v>0</v>
      </c>
      <c r="AI78" s="37" t="s">
        <v>181</v>
      </c>
      <c r="AJ78" s="37" t="s">
        <v>181</v>
      </c>
      <c r="AK78" s="37">
        <v>0</v>
      </c>
      <c r="AL78" s="37">
        <v>0</v>
      </c>
      <c r="AM78" s="37" t="s">
        <v>181</v>
      </c>
      <c r="AN78" s="37" t="s">
        <v>181</v>
      </c>
      <c r="AO78" s="37" t="s">
        <v>181</v>
      </c>
      <c r="AP78" s="37" t="s">
        <v>181</v>
      </c>
      <c r="AQ78" s="37" t="s">
        <v>181</v>
      </c>
      <c r="AR78" s="37" t="s">
        <v>181</v>
      </c>
      <c r="AS78" s="37" t="s">
        <v>181</v>
      </c>
      <c r="AT78" s="37" t="s">
        <v>181</v>
      </c>
      <c r="AU78" s="37" t="s">
        <v>181</v>
      </c>
      <c r="AV78" s="37" t="s">
        <v>181</v>
      </c>
      <c r="AW78" s="37" t="s">
        <v>181</v>
      </c>
      <c r="AX78" s="37" t="s">
        <v>181</v>
      </c>
      <c r="AY78" s="37" t="s">
        <v>181</v>
      </c>
      <c r="AZ78" s="36" t="s">
        <v>181</v>
      </c>
      <c r="BA78" s="37" t="s">
        <v>181</v>
      </c>
      <c r="BB78" s="37" t="s">
        <v>181</v>
      </c>
      <c r="BC78" s="37">
        <v>0</v>
      </c>
      <c r="BD78" s="37">
        <v>0</v>
      </c>
      <c r="BE78" s="37">
        <v>0</v>
      </c>
      <c r="BF78" s="37">
        <v>0</v>
      </c>
      <c r="BG78" s="20" t="s">
        <v>114</v>
      </c>
      <c r="BH78" s="21"/>
      <c r="BI78" s="21"/>
    </row>
    <row r="79" spans="1:61">
      <c r="A79" s="26" t="s">
        <v>115</v>
      </c>
      <c r="B79" s="95">
        <f t="shared" si="114"/>
        <v>73</v>
      </c>
      <c r="C79" s="35">
        <v>3</v>
      </c>
      <c r="D79" s="35">
        <v>4.5</v>
      </c>
      <c r="E79" s="37">
        <v>3</v>
      </c>
      <c r="F79" s="37">
        <v>8</v>
      </c>
      <c r="G79" s="37">
        <v>2</v>
      </c>
      <c r="H79" s="37">
        <v>2</v>
      </c>
      <c r="I79" s="37">
        <v>6</v>
      </c>
      <c r="J79" s="37">
        <v>6.35</v>
      </c>
      <c r="K79" s="37">
        <v>3</v>
      </c>
      <c r="L79" s="37">
        <v>5</v>
      </c>
      <c r="M79" s="37">
        <v>6</v>
      </c>
      <c r="N79" s="37">
        <v>4.3</v>
      </c>
      <c r="O79" s="36" t="s">
        <v>181</v>
      </c>
      <c r="P79" s="37" t="s">
        <v>181</v>
      </c>
      <c r="Q79" s="36" t="s">
        <v>181</v>
      </c>
      <c r="R79" s="37" t="s">
        <v>181</v>
      </c>
      <c r="S79" s="37">
        <v>1</v>
      </c>
      <c r="T79" s="37">
        <v>0.5</v>
      </c>
      <c r="U79" s="37">
        <v>9</v>
      </c>
      <c r="V79" s="35">
        <v>7.0019999999999998</v>
      </c>
      <c r="W79" s="37">
        <v>2</v>
      </c>
      <c r="X79" s="37">
        <v>3.5</v>
      </c>
      <c r="Y79" s="37">
        <v>2</v>
      </c>
      <c r="Z79" s="37">
        <v>3</v>
      </c>
      <c r="AA79" s="36" t="s">
        <v>181</v>
      </c>
      <c r="AB79" s="37" t="s">
        <v>181</v>
      </c>
      <c r="AC79" s="37">
        <v>3</v>
      </c>
      <c r="AD79" s="37">
        <v>9</v>
      </c>
      <c r="AE79" s="37">
        <v>1</v>
      </c>
      <c r="AF79" s="37">
        <v>0.7</v>
      </c>
      <c r="AG79" s="37">
        <v>3</v>
      </c>
      <c r="AH79" s="37">
        <v>2.75</v>
      </c>
      <c r="AI79" s="36" t="s">
        <v>181</v>
      </c>
      <c r="AJ79" s="37" t="s">
        <v>181</v>
      </c>
      <c r="AK79" s="37">
        <v>4</v>
      </c>
      <c r="AL79" s="37">
        <v>8</v>
      </c>
      <c r="AM79" s="37">
        <v>3</v>
      </c>
      <c r="AN79" s="37">
        <v>5.3</v>
      </c>
      <c r="AO79" s="37">
        <v>2</v>
      </c>
      <c r="AP79" s="37">
        <v>5.0119999999999996</v>
      </c>
      <c r="AQ79" s="37">
        <v>3</v>
      </c>
      <c r="AR79" s="37">
        <v>3</v>
      </c>
      <c r="AS79" s="36" t="s">
        <v>181</v>
      </c>
      <c r="AT79" s="37" t="s">
        <v>181</v>
      </c>
      <c r="AU79" s="37">
        <v>3</v>
      </c>
      <c r="AV79" s="37">
        <v>2.7</v>
      </c>
      <c r="AW79" s="36" t="s">
        <v>181</v>
      </c>
      <c r="AX79" s="37" t="s">
        <v>181</v>
      </c>
      <c r="AY79" s="36" t="s">
        <v>181</v>
      </c>
      <c r="AZ79" s="36" t="s">
        <v>181</v>
      </c>
      <c r="BA79" s="36" t="s">
        <v>181</v>
      </c>
      <c r="BB79" s="37" t="s">
        <v>181</v>
      </c>
      <c r="BC79" s="37">
        <v>0</v>
      </c>
      <c r="BD79" s="37">
        <v>0</v>
      </c>
      <c r="BE79" s="37">
        <v>14</v>
      </c>
      <c r="BF79" s="37">
        <v>14.32</v>
      </c>
      <c r="BG79" s="20" t="s">
        <v>116</v>
      </c>
      <c r="BH79" s="21"/>
      <c r="BI79" s="21"/>
    </row>
    <row r="80" spans="1:61">
      <c r="A80" s="26" t="s">
        <v>117</v>
      </c>
      <c r="B80" s="95">
        <f t="shared" si="114"/>
        <v>0</v>
      </c>
      <c r="C80" s="37" t="s">
        <v>181</v>
      </c>
      <c r="D80" s="37" t="s">
        <v>181</v>
      </c>
      <c r="E80" s="37" t="s">
        <v>181</v>
      </c>
      <c r="F80" s="37" t="s">
        <v>181</v>
      </c>
      <c r="G80" s="37" t="s">
        <v>181</v>
      </c>
      <c r="H80" s="37" t="s">
        <v>181</v>
      </c>
      <c r="I80" s="37" t="s">
        <v>181</v>
      </c>
      <c r="J80" s="37" t="s">
        <v>181</v>
      </c>
      <c r="K80" s="37" t="s">
        <v>181</v>
      </c>
      <c r="L80" s="37" t="s">
        <v>181</v>
      </c>
      <c r="M80" s="37" t="s">
        <v>181</v>
      </c>
      <c r="N80" s="37" t="s">
        <v>181</v>
      </c>
      <c r="O80" s="36" t="s">
        <v>181</v>
      </c>
      <c r="P80" s="37" t="s">
        <v>181</v>
      </c>
      <c r="Q80" s="36" t="s">
        <v>181</v>
      </c>
      <c r="R80" s="37" t="s">
        <v>181</v>
      </c>
      <c r="S80" s="37">
        <v>0</v>
      </c>
      <c r="T80" s="37">
        <v>0</v>
      </c>
      <c r="U80" s="37">
        <v>0</v>
      </c>
      <c r="V80" s="37">
        <v>0</v>
      </c>
      <c r="W80" s="37" t="s">
        <v>181</v>
      </c>
      <c r="X80" s="37" t="s">
        <v>181</v>
      </c>
      <c r="Y80" s="37" t="s">
        <v>181</v>
      </c>
      <c r="Z80" s="37" t="s">
        <v>181</v>
      </c>
      <c r="AA80" s="36" t="s">
        <v>181</v>
      </c>
      <c r="AB80" s="37" t="s">
        <v>181</v>
      </c>
      <c r="AC80" s="37" t="s">
        <v>181</v>
      </c>
      <c r="AD80" s="37" t="s">
        <v>181</v>
      </c>
      <c r="AE80" s="37" t="s">
        <v>181</v>
      </c>
      <c r="AF80" s="37" t="s">
        <v>181</v>
      </c>
      <c r="AG80" s="37">
        <v>0</v>
      </c>
      <c r="AH80" s="37">
        <v>0</v>
      </c>
      <c r="AI80" s="36" t="s">
        <v>181</v>
      </c>
      <c r="AJ80" s="37" t="s">
        <v>181</v>
      </c>
      <c r="AK80" s="37">
        <v>0</v>
      </c>
      <c r="AL80" s="37">
        <v>0</v>
      </c>
      <c r="AM80" s="37" t="s">
        <v>181</v>
      </c>
      <c r="AN80" s="37" t="s">
        <v>181</v>
      </c>
      <c r="AO80" s="37" t="s">
        <v>181</v>
      </c>
      <c r="AP80" s="37" t="s">
        <v>181</v>
      </c>
      <c r="AQ80" s="37" t="s">
        <v>181</v>
      </c>
      <c r="AR80" s="37" t="s">
        <v>181</v>
      </c>
      <c r="AS80" s="36" t="s">
        <v>181</v>
      </c>
      <c r="AT80" s="37" t="s">
        <v>181</v>
      </c>
      <c r="AU80" s="37" t="s">
        <v>181</v>
      </c>
      <c r="AV80" s="37" t="s">
        <v>181</v>
      </c>
      <c r="AW80" s="36" t="s">
        <v>181</v>
      </c>
      <c r="AX80" s="37" t="s">
        <v>181</v>
      </c>
      <c r="AY80" s="36" t="s">
        <v>181</v>
      </c>
      <c r="AZ80" s="36" t="s">
        <v>181</v>
      </c>
      <c r="BA80" s="36" t="s">
        <v>181</v>
      </c>
      <c r="BB80" s="37" t="s">
        <v>181</v>
      </c>
      <c r="BC80" s="37">
        <v>0</v>
      </c>
      <c r="BD80" s="37">
        <v>0</v>
      </c>
      <c r="BE80" s="37">
        <v>0</v>
      </c>
      <c r="BF80" s="37">
        <v>0</v>
      </c>
      <c r="BG80" s="20" t="s">
        <v>118</v>
      </c>
      <c r="BH80" s="21"/>
      <c r="BI80" s="21"/>
    </row>
    <row r="81" spans="1:61">
      <c r="A81" s="26" t="s">
        <v>119</v>
      </c>
      <c r="B81" s="95">
        <f t="shared" si="114"/>
        <v>0</v>
      </c>
      <c r="C81" s="37" t="s">
        <v>181</v>
      </c>
      <c r="D81" s="37" t="s">
        <v>181</v>
      </c>
      <c r="E81" s="37" t="s">
        <v>181</v>
      </c>
      <c r="F81" s="37" t="s">
        <v>181</v>
      </c>
      <c r="G81" s="37" t="s">
        <v>181</v>
      </c>
      <c r="H81" s="37" t="s">
        <v>181</v>
      </c>
      <c r="I81" s="37" t="s">
        <v>181</v>
      </c>
      <c r="J81" s="37" t="s">
        <v>181</v>
      </c>
      <c r="K81" s="37" t="s">
        <v>181</v>
      </c>
      <c r="L81" s="37" t="s">
        <v>181</v>
      </c>
      <c r="M81" s="37" t="s">
        <v>181</v>
      </c>
      <c r="N81" s="37" t="s">
        <v>181</v>
      </c>
      <c r="O81" s="36" t="s">
        <v>181</v>
      </c>
      <c r="P81" s="37" t="s">
        <v>181</v>
      </c>
      <c r="Q81" s="36" t="s">
        <v>181</v>
      </c>
      <c r="R81" s="37" t="s">
        <v>181</v>
      </c>
      <c r="S81" s="37">
        <v>0</v>
      </c>
      <c r="T81" s="37">
        <v>0</v>
      </c>
      <c r="U81" s="37">
        <v>0</v>
      </c>
      <c r="V81" s="37">
        <v>0</v>
      </c>
      <c r="W81" s="37" t="s">
        <v>181</v>
      </c>
      <c r="X81" s="37" t="s">
        <v>181</v>
      </c>
      <c r="Y81" s="37" t="s">
        <v>181</v>
      </c>
      <c r="Z81" s="37" t="s">
        <v>181</v>
      </c>
      <c r="AA81" s="36" t="s">
        <v>181</v>
      </c>
      <c r="AB81" s="37" t="s">
        <v>181</v>
      </c>
      <c r="AC81" s="37" t="s">
        <v>181</v>
      </c>
      <c r="AD81" s="37" t="s">
        <v>181</v>
      </c>
      <c r="AE81" s="37" t="s">
        <v>181</v>
      </c>
      <c r="AF81" s="37" t="s">
        <v>181</v>
      </c>
      <c r="AG81" s="37">
        <v>0</v>
      </c>
      <c r="AH81" s="37">
        <v>0</v>
      </c>
      <c r="AI81" s="36" t="s">
        <v>181</v>
      </c>
      <c r="AJ81" s="37" t="s">
        <v>181</v>
      </c>
      <c r="AK81" s="37">
        <v>0</v>
      </c>
      <c r="AL81" s="37">
        <v>0</v>
      </c>
      <c r="AM81" s="37" t="s">
        <v>181</v>
      </c>
      <c r="AN81" s="37" t="s">
        <v>181</v>
      </c>
      <c r="AO81" s="37" t="s">
        <v>181</v>
      </c>
      <c r="AP81" s="37" t="s">
        <v>181</v>
      </c>
      <c r="AQ81" s="37" t="s">
        <v>181</v>
      </c>
      <c r="AR81" s="37" t="s">
        <v>181</v>
      </c>
      <c r="AS81" s="36" t="s">
        <v>181</v>
      </c>
      <c r="AT81" s="37" t="s">
        <v>181</v>
      </c>
      <c r="AU81" s="37" t="s">
        <v>181</v>
      </c>
      <c r="AV81" s="37" t="s">
        <v>181</v>
      </c>
      <c r="AW81" s="36" t="s">
        <v>181</v>
      </c>
      <c r="AX81" s="37" t="s">
        <v>181</v>
      </c>
      <c r="AY81" s="36" t="s">
        <v>181</v>
      </c>
      <c r="AZ81" s="36" t="s">
        <v>181</v>
      </c>
      <c r="BA81" s="36" t="s">
        <v>181</v>
      </c>
      <c r="BB81" s="37" t="s">
        <v>181</v>
      </c>
      <c r="BC81" s="37">
        <v>0</v>
      </c>
      <c r="BD81" s="37">
        <v>0</v>
      </c>
      <c r="BE81" s="37">
        <v>0</v>
      </c>
      <c r="BF81" s="37">
        <v>0</v>
      </c>
      <c r="BG81" s="20" t="s">
        <v>120</v>
      </c>
      <c r="BH81" s="21"/>
      <c r="BI81" s="21"/>
    </row>
    <row r="82" spans="1:61">
      <c r="A82" s="26" t="s">
        <v>121</v>
      </c>
      <c r="B82" s="95">
        <f t="shared" si="114"/>
        <v>23059</v>
      </c>
      <c r="C82" s="35">
        <v>1171</v>
      </c>
      <c r="D82" s="35">
        <v>2539.81</v>
      </c>
      <c r="E82" s="37">
        <v>1859</v>
      </c>
      <c r="F82" s="37">
        <v>4686.1000000000004</v>
      </c>
      <c r="G82" s="37">
        <v>1201</v>
      </c>
      <c r="H82" s="37">
        <v>2586.54</v>
      </c>
      <c r="I82" s="37">
        <v>1042</v>
      </c>
      <c r="J82" s="37">
        <v>1746.8119999999999</v>
      </c>
      <c r="K82" s="37">
        <v>655</v>
      </c>
      <c r="L82" s="37">
        <v>1348.53</v>
      </c>
      <c r="M82" s="37">
        <v>892</v>
      </c>
      <c r="N82" s="37">
        <v>1486.2919999999999</v>
      </c>
      <c r="O82" s="37">
        <v>457</v>
      </c>
      <c r="P82" s="37">
        <v>1259.6400000000001</v>
      </c>
      <c r="Q82" s="37">
        <v>61</v>
      </c>
      <c r="R82" s="37">
        <v>46</v>
      </c>
      <c r="S82" s="37">
        <v>1018</v>
      </c>
      <c r="T82" s="37">
        <v>769.63</v>
      </c>
      <c r="U82" s="37">
        <v>2369</v>
      </c>
      <c r="V82" s="35">
        <v>4332.6099999999997</v>
      </c>
      <c r="W82" s="37">
        <v>950</v>
      </c>
      <c r="X82" s="37">
        <v>1638.16</v>
      </c>
      <c r="Y82" s="37">
        <v>667</v>
      </c>
      <c r="Z82" s="37">
        <v>1219.25</v>
      </c>
      <c r="AA82" s="37">
        <v>115</v>
      </c>
      <c r="AB82" s="37">
        <v>875</v>
      </c>
      <c r="AC82" s="37">
        <v>2301</v>
      </c>
      <c r="AD82" s="37">
        <v>6914.23</v>
      </c>
      <c r="AE82" s="37">
        <v>832</v>
      </c>
      <c r="AF82" s="37">
        <v>6610.85</v>
      </c>
      <c r="AG82" s="37">
        <v>784</v>
      </c>
      <c r="AH82" s="37">
        <v>821.53</v>
      </c>
      <c r="AI82" s="37">
        <v>265</v>
      </c>
      <c r="AJ82" s="37">
        <v>149.77099999999999</v>
      </c>
      <c r="AK82" s="37">
        <v>1540</v>
      </c>
      <c r="AL82" s="37">
        <v>3637.1849999999999</v>
      </c>
      <c r="AM82" s="37">
        <v>408</v>
      </c>
      <c r="AN82" s="37">
        <v>1018.04</v>
      </c>
      <c r="AO82" s="37">
        <v>265</v>
      </c>
      <c r="AP82" s="37">
        <v>3064.65</v>
      </c>
      <c r="AQ82" s="37">
        <v>390</v>
      </c>
      <c r="AR82" s="37">
        <v>1016.73</v>
      </c>
      <c r="AS82" s="37">
        <v>324</v>
      </c>
      <c r="AT82" s="37">
        <v>569.04999999999995</v>
      </c>
      <c r="AU82" s="37">
        <v>287</v>
      </c>
      <c r="AV82" s="37">
        <v>519.97</v>
      </c>
      <c r="AW82" s="37">
        <v>59</v>
      </c>
      <c r="AX82" s="37">
        <v>216.7</v>
      </c>
      <c r="AY82" s="37">
        <v>59</v>
      </c>
      <c r="AZ82" s="36">
        <v>67.400000000000006</v>
      </c>
      <c r="BA82" s="37">
        <v>6</v>
      </c>
      <c r="BB82" s="37">
        <v>7</v>
      </c>
      <c r="BC82" s="37">
        <v>5</v>
      </c>
      <c r="BD82" s="37">
        <v>3.5</v>
      </c>
      <c r="BE82" s="37">
        <v>3077</v>
      </c>
      <c r="BF82" s="37">
        <v>4531.3339999999998</v>
      </c>
      <c r="BG82" s="20" t="s">
        <v>122</v>
      </c>
      <c r="BH82" s="21"/>
      <c r="BI82" s="21"/>
    </row>
    <row r="83" spans="1:61">
      <c r="A83" s="26" t="s">
        <v>123</v>
      </c>
      <c r="B83" s="95">
        <f t="shared" si="114"/>
        <v>34882</v>
      </c>
      <c r="C83" s="35">
        <v>76</v>
      </c>
      <c r="D83" s="35">
        <v>200.1</v>
      </c>
      <c r="E83" s="37">
        <v>381</v>
      </c>
      <c r="F83" s="37">
        <v>1226.2</v>
      </c>
      <c r="G83" s="37">
        <v>201</v>
      </c>
      <c r="H83" s="37">
        <v>513.5</v>
      </c>
      <c r="I83" s="37">
        <v>8165</v>
      </c>
      <c r="J83" s="37">
        <v>7268</v>
      </c>
      <c r="K83" s="37">
        <v>458</v>
      </c>
      <c r="L83" s="37">
        <v>923.95</v>
      </c>
      <c r="M83" s="37">
        <v>883</v>
      </c>
      <c r="N83" s="37">
        <v>1675.8</v>
      </c>
      <c r="O83" s="37">
        <v>185</v>
      </c>
      <c r="P83" s="37">
        <v>505.95</v>
      </c>
      <c r="Q83" s="36" t="s">
        <v>181</v>
      </c>
      <c r="R83" s="37" t="s">
        <v>181</v>
      </c>
      <c r="S83" s="37">
        <v>112</v>
      </c>
      <c r="T83" s="37">
        <v>50.4</v>
      </c>
      <c r="U83" s="37">
        <v>6696</v>
      </c>
      <c r="V83" s="35">
        <v>5945.5</v>
      </c>
      <c r="W83" s="37">
        <v>2102</v>
      </c>
      <c r="X83" s="37">
        <v>6670</v>
      </c>
      <c r="Y83" s="37">
        <v>21</v>
      </c>
      <c r="Z83" s="37">
        <v>37.4</v>
      </c>
      <c r="AA83" s="36" t="s">
        <v>181</v>
      </c>
      <c r="AB83" s="37" t="s">
        <v>181</v>
      </c>
      <c r="AC83" s="37">
        <v>612</v>
      </c>
      <c r="AD83" s="37">
        <v>2082.6669999999999</v>
      </c>
      <c r="AE83" s="37">
        <v>181</v>
      </c>
      <c r="AF83" s="37">
        <v>1690</v>
      </c>
      <c r="AG83" s="37">
        <v>120</v>
      </c>
      <c r="AH83" s="37">
        <v>113</v>
      </c>
      <c r="AI83" s="37">
        <v>5</v>
      </c>
      <c r="AJ83" s="37">
        <v>3.2669999999999999</v>
      </c>
      <c r="AK83" s="37">
        <v>841</v>
      </c>
      <c r="AL83" s="37">
        <v>2240.8000000000002</v>
      </c>
      <c r="AM83" s="37">
        <v>86</v>
      </c>
      <c r="AN83" s="37">
        <v>154.93299999999999</v>
      </c>
      <c r="AO83" s="37">
        <v>117</v>
      </c>
      <c r="AP83" s="37">
        <v>912</v>
      </c>
      <c r="AQ83" s="37">
        <v>98</v>
      </c>
      <c r="AR83" s="37">
        <v>173.5</v>
      </c>
      <c r="AS83" s="37">
        <v>50</v>
      </c>
      <c r="AT83" s="37">
        <v>300</v>
      </c>
      <c r="AU83" s="37">
        <v>94</v>
      </c>
      <c r="AV83" s="37">
        <v>114.333</v>
      </c>
      <c r="AW83" s="36" t="s">
        <v>181</v>
      </c>
      <c r="AX83" s="37" t="s">
        <v>181</v>
      </c>
      <c r="AY83" s="37">
        <v>2</v>
      </c>
      <c r="AZ83" s="36">
        <v>1</v>
      </c>
      <c r="BA83" s="36" t="s">
        <v>181</v>
      </c>
      <c r="BB83" s="37" t="s">
        <v>181</v>
      </c>
      <c r="BC83" s="37">
        <v>0</v>
      </c>
      <c r="BD83" s="37">
        <v>0</v>
      </c>
      <c r="BE83" s="37">
        <v>13396</v>
      </c>
      <c r="BF83" s="37">
        <v>15564.127</v>
      </c>
      <c r="BG83" s="20" t="s">
        <v>124</v>
      </c>
      <c r="BH83" s="21"/>
      <c r="BI83" s="21"/>
    </row>
    <row r="84" spans="1:61">
      <c r="A84" s="26" t="s">
        <v>125</v>
      </c>
      <c r="B84" s="95">
        <f t="shared" si="114"/>
        <v>0</v>
      </c>
      <c r="C84" s="37" t="s">
        <v>181</v>
      </c>
      <c r="D84" s="37" t="s">
        <v>181</v>
      </c>
      <c r="E84" s="37" t="s">
        <v>181</v>
      </c>
      <c r="F84" s="37" t="s">
        <v>181</v>
      </c>
      <c r="G84" s="37" t="s">
        <v>181</v>
      </c>
      <c r="H84" s="37" t="s">
        <v>181</v>
      </c>
      <c r="I84" s="37" t="s">
        <v>181</v>
      </c>
      <c r="J84" s="37" t="s">
        <v>181</v>
      </c>
      <c r="K84" s="37" t="s">
        <v>181</v>
      </c>
      <c r="L84" s="37" t="s">
        <v>181</v>
      </c>
      <c r="M84" s="37" t="s">
        <v>181</v>
      </c>
      <c r="N84" s="37" t="s">
        <v>181</v>
      </c>
      <c r="O84" s="37" t="s">
        <v>181</v>
      </c>
      <c r="P84" s="37" t="s">
        <v>181</v>
      </c>
      <c r="Q84" s="36" t="s">
        <v>181</v>
      </c>
      <c r="R84" s="37" t="s">
        <v>181</v>
      </c>
      <c r="S84" s="37">
        <v>0</v>
      </c>
      <c r="T84" s="37">
        <v>0</v>
      </c>
      <c r="U84" s="37">
        <v>0</v>
      </c>
      <c r="V84" s="37">
        <v>0</v>
      </c>
      <c r="W84" s="37" t="s">
        <v>181</v>
      </c>
      <c r="X84" s="37" t="s">
        <v>181</v>
      </c>
      <c r="Y84" s="37" t="s">
        <v>181</v>
      </c>
      <c r="Z84" s="37" t="s">
        <v>181</v>
      </c>
      <c r="AA84" s="36" t="s">
        <v>181</v>
      </c>
      <c r="AB84" s="37" t="s">
        <v>181</v>
      </c>
      <c r="AC84" s="37" t="s">
        <v>181</v>
      </c>
      <c r="AD84" s="37" t="s">
        <v>181</v>
      </c>
      <c r="AE84" s="37" t="s">
        <v>181</v>
      </c>
      <c r="AF84" s="37" t="s">
        <v>181</v>
      </c>
      <c r="AG84" s="37">
        <v>0</v>
      </c>
      <c r="AH84" s="37">
        <v>0</v>
      </c>
      <c r="AI84" s="37" t="s">
        <v>181</v>
      </c>
      <c r="AJ84" s="37" t="s">
        <v>181</v>
      </c>
      <c r="AK84" s="37">
        <v>0</v>
      </c>
      <c r="AL84" s="37">
        <v>0</v>
      </c>
      <c r="AM84" s="37" t="s">
        <v>181</v>
      </c>
      <c r="AN84" s="37" t="s">
        <v>181</v>
      </c>
      <c r="AO84" s="37" t="s">
        <v>181</v>
      </c>
      <c r="AP84" s="37" t="s">
        <v>181</v>
      </c>
      <c r="AQ84" s="37" t="s">
        <v>181</v>
      </c>
      <c r="AR84" s="37" t="s">
        <v>181</v>
      </c>
      <c r="AS84" s="37" t="s">
        <v>181</v>
      </c>
      <c r="AT84" s="37" t="s">
        <v>181</v>
      </c>
      <c r="AU84" s="37" t="s">
        <v>181</v>
      </c>
      <c r="AV84" s="37" t="s">
        <v>181</v>
      </c>
      <c r="AW84" s="36" t="s">
        <v>181</v>
      </c>
      <c r="AX84" s="37" t="s">
        <v>181</v>
      </c>
      <c r="AY84" s="37" t="s">
        <v>181</v>
      </c>
      <c r="AZ84" s="36" t="s">
        <v>181</v>
      </c>
      <c r="BA84" s="36" t="s">
        <v>181</v>
      </c>
      <c r="BB84" s="37" t="s">
        <v>181</v>
      </c>
      <c r="BC84" s="37">
        <v>0</v>
      </c>
      <c r="BD84" s="37">
        <v>0</v>
      </c>
      <c r="BE84" s="37">
        <v>0</v>
      </c>
      <c r="BF84" s="37">
        <v>0</v>
      </c>
      <c r="BG84" s="20" t="s">
        <v>126</v>
      </c>
      <c r="BH84" s="21"/>
      <c r="BI84" s="21"/>
    </row>
    <row r="85" spans="1:61">
      <c r="A85" s="26" t="s">
        <v>127</v>
      </c>
      <c r="B85" s="95">
        <f t="shared" si="114"/>
        <v>620</v>
      </c>
      <c r="C85" s="35">
        <v>10</v>
      </c>
      <c r="D85" s="35">
        <v>23.411999999999999</v>
      </c>
      <c r="E85" s="37">
        <v>30</v>
      </c>
      <c r="F85" s="37">
        <v>108.247</v>
      </c>
      <c r="G85" s="37">
        <v>25</v>
      </c>
      <c r="H85" s="37">
        <v>60.402000000000001</v>
      </c>
      <c r="I85" s="37">
        <v>12</v>
      </c>
      <c r="J85" s="37">
        <v>20.728000000000002</v>
      </c>
      <c r="K85" s="37">
        <v>4</v>
      </c>
      <c r="L85" s="37">
        <v>12</v>
      </c>
      <c r="M85" s="37">
        <v>6</v>
      </c>
      <c r="N85" s="37">
        <v>6</v>
      </c>
      <c r="O85" s="37">
        <v>2</v>
      </c>
      <c r="P85" s="37">
        <v>5</v>
      </c>
      <c r="Q85" s="36" t="s">
        <v>181</v>
      </c>
      <c r="R85" s="37" t="s">
        <v>181</v>
      </c>
      <c r="S85" s="37">
        <v>3</v>
      </c>
      <c r="T85" s="37">
        <v>2.4</v>
      </c>
      <c r="U85" s="37">
        <v>42</v>
      </c>
      <c r="V85" s="35">
        <v>59</v>
      </c>
      <c r="W85" s="37">
        <v>7</v>
      </c>
      <c r="X85" s="37">
        <v>2.9</v>
      </c>
      <c r="Y85" s="37">
        <v>6</v>
      </c>
      <c r="Z85" s="37">
        <v>22</v>
      </c>
      <c r="AA85" s="36" t="s">
        <v>181</v>
      </c>
      <c r="AB85" s="37" t="s">
        <v>181</v>
      </c>
      <c r="AC85" s="37">
        <v>125</v>
      </c>
      <c r="AD85" s="37">
        <v>369.2</v>
      </c>
      <c r="AE85" s="37">
        <v>74</v>
      </c>
      <c r="AF85" s="37">
        <v>518</v>
      </c>
      <c r="AG85" s="37">
        <v>22</v>
      </c>
      <c r="AH85" s="37">
        <v>14.9</v>
      </c>
      <c r="AI85" s="37">
        <v>1</v>
      </c>
      <c r="AJ85" s="37">
        <v>0.2</v>
      </c>
      <c r="AK85" s="37">
        <v>59</v>
      </c>
      <c r="AL85" s="37">
        <v>234</v>
      </c>
      <c r="AM85" s="37">
        <v>39</v>
      </c>
      <c r="AN85" s="37">
        <v>75</v>
      </c>
      <c r="AO85" s="37">
        <v>24</v>
      </c>
      <c r="AP85" s="37">
        <v>192</v>
      </c>
      <c r="AQ85" s="37">
        <v>22</v>
      </c>
      <c r="AR85" s="37">
        <v>56.5</v>
      </c>
      <c r="AS85" s="37">
        <v>16</v>
      </c>
      <c r="AT85" s="37">
        <v>76</v>
      </c>
      <c r="AU85" s="37">
        <v>7</v>
      </c>
      <c r="AV85" s="37">
        <v>16.5</v>
      </c>
      <c r="AW85" s="37">
        <v>21</v>
      </c>
      <c r="AX85" s="37">
        <v>95</v>
      </c>
      <c r="AY85" s="37">
        <v>17</v>
      </c>
      <c r="AZ85" s="36">
        <v>13.2</v>
      </c>
      <c r="BA85" s="36" t="s">
        <v>181</v>
      </c>
      <c r="BB85" s="37" t="s">
        <v>181</v>
      </c>
      <c r="BC85" s="37">
        <v>2</v>
      </c>
      <c r="BD85" s="37">
        <v>7</v>
      </c>
      <c r="BE85" s="37">
        <v>44</v>
      </c>
      <c r="BF85" s="37">
        <v>72.400000000000006</v>
      </c>
      <c r="BG85" s="20" t="s">
        <v>128</v>
      </c>
      <c r="BH85" s="21"/>
      <c r="BI85" s="21"/>
    </row>
    <row r="86" spans="1:61" s="18" customFormat="1">
      <c r="A86" s="67" t="s">
        <v>129</v>
      </c>
      <c r="B86" s="65">
        <f>SUM(B88:B92)</f>
        <v>17539</v>
      </c>
      <c r="C86" s="65">
        <f>SUM(C88:C92)</f>
        <v>252</v>
      </c>
      <c r="D86" s="65">
        <f>SUM(D88:D92)</f>
        <v>274.74299999999999</v>
      </c>
      <c r="E86" s="51">
        <f t="shared" ref="E86:P86" si="115">SUM(E88:E92)</f>
        <v>908</v>
      </c>
      <c r="F86" s="51">
        <f t="shared" si="115"/>
        <v>1116.7370000000001</v>
      </c>
      <c r="G86" s="51">
        <f t="shared" si="115"/>
        <v>584</v>
      </c>
      <c r="H86" s="51">
        <f>SUM(H88:H92)</f>
        <v>584.45000000000005</v>
      </c>
      <c r="I86" s="51">
        <f t="shared" si="115"/>
        <v>351</v>
      </c>
      <c r="J86" s="51">
        <f t="shared" si="115"/>
        <v>188.04000000000002</v>
      </c>
      <c r="K86" s="51">
        <f t="shared" si="115"/>
        <v>271</v>
      </c>
      <c r="L86" s="51">
        <f t="shared" si="115"/>
        <v>210</v>
      </c>
      <c r="M86" s="51">
        <f t="shared" ref="M86:N86" si="116">SUM(M88:M92)</f>
        <v>543</v>
      </c>
      <c r="N86" s="51">
        <f t="shared" si="116"/>
        <v>325.07</v>
      </c>
      <c r="O86" s="51">
        <f t="shared" si="115"/>
        <v>1218</v>
      </c>
      <c r="P86" s="51">
        <f t="shared" si="115"/>
        <v>821.36599999999999</v>
      </c>
      <c r="Q86" s="42">
        <f t="shared" ref="Q86:V86" si="117">SUM(Q88:Q92)</f>
        <v>264</v>
      </c>
      <c r="R86" s="42">
        <f t="shared" si="117"/>
        <v>96.09</v>
      </c>
      <c r="S86" s="42">
        <f t="shared" si="117"/>
        <v>58</v>
      </c>
      <c r="T86" s="42">
        <f t="shared" si="117"/>
        <v>18.79</v>
      </c>
      <c r="U86" s="42">
        <f t="shared" si="117"/>
        <v>733</v>
      </c>
      <c r="V86" s="42">
        <f t="shared" si="117"/>
        <v>505</v>
      </c>
      <c r="W86" s="42">
        <f>SUM(W88:W92)</f>
        <v>307</v>
      </c>
      <c r="X86" s="42">
        <f t="shared" ref="X86:AE86" si="118">SUM(X88:X92)</f>
        <v>149.82999999999998</v>
      </c>
      <c r="Y86" s="42">
        <f t="shared" si="118"/>
        <v>91</v>
      </c>
      <c r="Z86" s="42">
        <f t="shared" si="118"/>
        <v>53.7</v>
      </c>
      <c r="AA86" s="42">
        <f t="shared" si="118"/>
        <v>10</v>
      </c>
      <c r="AB86" s="42">
        <f t="shared" si="118"/>
        <v>7.5</v>
      </c>
      <c r="AC86" s="42">
        <f t="shared" si="118"/>
        <v>4931</v>
      </c>
      <c r="AD86" s="42">
        <f t="shared" si="118"/>
        <v>5474.75</v>
      </c>
      <c r="AE86" s="42">
        <f t="shared" si="118"/>
        <v>550</v>
      </c>
      <c r="AF86" s="42">
        <f>SUM(AF88:AF92)</f>
        <v>1182.0999999999999</v>
      </c>
      <c r="AG86" s="42">
        <f t="shared" ref="AG86:AL86" si="119">SUM(AG88:AG92)</f>
        <v>955</v>
      </c>
      <c r="AH86" s="42">
        <f t="shared" si="119"/>
        <v>507.75</v>
      </c>
      <c r="AI86" s="42">
        <f t="shared" si="119"/>
        <v>254</v>
      </c>
      <c r="AJ86" s="42">
        <f t="shared" si="119"/>
        <v>80.92</v>
      </c>
      <c r="AK86" s="42">
        <f t="shared" si="119"/>
        <v>849</v>
      </c>
      <c r="AL86" s="42">
        <f t="shared" si="119"/>
        <v>875.95</v>
      </c>
      <c r="AM86" s="42">
        <f t="shared" ref="AM86:BF86" si="120">SUM(AM88:AM92)</f>
        <v>611</v>
      </c>
      <c r="AN86" s="42">
        <f t="shared" si="120"/>
        <v>586.93000000000006</v>
      </c>
      <c r="AO86" s="42">
        <f t="shared" si="120"/>
        <v>165</v>
      </c>
      <c r="AP86" s="42">
        <f t="shared" si="120"/>
        <v>336.2</v>
      </c>
      <c r="AQ86" s="42">
        <f t="shared" si="120"/>
        <v>824</v>
      </c>
      <c r="AR86" s="42">
        <f t="shared" si="120"/>
        <v>793.51</v>
      </c>
      <c r="AS86" s="42">
        <f t="shared" si="120"/>
        <v>28</v>
      </c>
      <c r="AT86" s="42">
        <f t="shared" si="120"/>
        <v>76.599999999999994</v>
      </c>
      <c r="AU86" s="42">
        <f t="shared" ref="AU86:AX86" si="121">SUM(AU88:AU92)</f>
        <v>415</v>
      </c>
      <c r="AV86" s="42">
        <f t="shared" si="121"/>
        <v>270.928</v>
      </c>
      <c r="AW86" s="42">
        <f>SUM(AW88:AW92)</f>
        <v>10</v>
      </c>
      <c r="AX86" s="42">
        <f t="shared" si="121"/>
        <v>19.8</v>
      </c>
      <c r="AY86" s="42">
        <f>SUM(AY88:AY92)</f>
        <v>278</v>
      </c>
      <c r="AZ86" s="42">
        <f>SUM(AZ88:AZ92)</f>
        <v>163.54999999999998</v>
      </c>
      <c r="BA86" s="42">
        <f t="shared" si="120"/>
        <v>29</v>
      </c>
      <c r="BB86" s="42">
        <f t="shared" si="120"/>
        <v>5</v>
      </c>
      <c r="BC86" s="42">
        <f t="shared" si="120"/>
        <v>5</v>
      </c>
      <c r="BD86" s="42">
        <f t="shared" si="120"/>
        <v>1.5</v>
      </c>
      <c r="BE86" s="42">
        <f t="shared" si="120"/>
        <v>2045</v>
      </c>
      <c r="BF86" s="42">
        <f t="shared" si="120"/>
        <v>1112.1950000000002</v>
      </c>
      <c r="BG86" s="66" t="s">
        <v>130</v>
      </c>
      <c r="BH86" s="66"/>
      <c r="BI86" s="66"/>
    </row>
    <row r="87" spans="1:61">
      <c r="A87" s="67"/>
      <c r="B87" s="65"/>
      <c r="C87" s="65"/>
      <c r="D87" s="65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66"/>
      <c r="BH87" s="66"/>
      <c r="BI87" s="66"/>
    </row>
    <row r="88" spans="1:61">
      <c r="A88" s="19" t="s">
        <v>131</v>
      </c>
      <c r="B88" s="95">
        <f>SUM(C88,E88,G88,I88,K88,M88,O88,Q88,S88,U88,W88,Y88,AA88,AC88,AE88,AG88,AI88,AK88,AM88,AO88,AQ88,AS88,AU88,AW88,AY88,BA88,BC88,BE88)</f>
        <v>8912</v>
      </c>
      <c r="C88" s="35">
        <v>60</v>
      </c>
      <c r="D88" s="35">
        <v>22.393000000000001</v>
      </c>
      <c r="E88" s="37">
        <v>479</v>
      </c>
      <c r="F88" s="37">
        <v>557.4</v>
      </c>
      <c r="G88" s="37">
        <v>268</v>
      </c>
      <c r="H88" s="37">
        <v>217.35</v>
      </c>
      <c r="I88" s="37">
        <v>146</v>
      </c>
      <c r="J88" s="37">
        <v>45.1</v>
      </c>
      <c r="K88" s="37">
        <v>238</v>
      </c>
      <c r="L88" s="37">
        <v>172.7</v>
      </c>
      <c r="M88" s="37">
        <v>273</v>
      </c>
      <c r="N88" s="37">
        <v>124.84</v>
      </c>
      <c r="O88" s="37">
        <v>438</v>
      </c>
      <c r="P88" s="37">
        <v>241.566</v>
      </c>
      <c r="Q88" s="37">
        <v>161</v>
      </c>
      <c r="R88" s="37">
        <v>57.67</v>
      </c>
      <c r="S88" s="37">
        <v>19</v>
      </c>
      <c r="T88" s="37">
        <v>3.75</v>
      </c>
      <c r="U88" s="37">
        <v>339</v>
      </c>
      <c r="V88" s="35">
        <v>224.45</v>
      </c>
      <c r="W88" s="37">
        <v>170</v>
      </c>
      <c r="X88" s="37">
        <v>56.43</v>
      </c>
      <c r="Y88" s="37">
        <v>32</v>
      </c>
      <c r="Z88" s="37">
        <v>16.399999999999999</v>
      </c>
      <c r="AA88" s="36" t="s">
        <v>181</v>
      </c>
      <c r="AB88" s="37" t="s">
        <v>181</v>
      </c>
      <c r="AC88" s="37">
        <v>2920</v>
      </c>
      <c r="AD88" s="37">
        <v>2421.0500000000002</v>
      </c>
      <c r="AE88" s="37">
        <v>394</v>
      </c>
      <c r="AF88" s="37">
        <v>590.70000000000005</v>
      </c>
      <c r="AG88" s="37">
        <v>373</v>
      </c>
      <c r="AH88" s="37">
        <v>161</v>
      </c>
      <c r="AI88" s="37">
        <v>156</v>
      </c>
      <c r="AJ88" s="37">
        <v>47.3</v>
      </c>
      <c r="AK88" s="37">
        <v>420</v>
      </c>
      <c r="AL88" s="37">
        <v>334.01</v>
      </c>
      <c r="AM88" s="37">
        <v>286</v>
      </c>
      <c r="AN88" s="37">
        <v>221.65</v>
      </c>
      <c r="AO88" s="37">
        <v>129</v>
      </c>
      <c r="AP88" s="37">
        <v>190</v>
      </c>
      <c r="AQ88" s="37">
        <v>430</v>
      </c>
      <c r="AR88" s="37">
        <v>335.05</v>
      </c>
      <c r="AS88" s="37">
        <v>9</v>
      </c>
      <c r="AT88" s="37">
        <v>12.4</v>
      </c>
      <c r="AU88" s="37">
        <v>181</v>
      </c>
      <c r="AV88" s="37">
        <v>70.048000000000002</v>
      </c>
      <c r="AW88" s="37">
        <v>5</v>
      </c>
      <c r="AX88" s="37">
        <v>5</v>
      </c>
      <c r="AY88" s="37">
        <v>27</v>
      </c>
      <c r="AZ88" s="36">
        <v>7.95</v>
      </c>
      <c r="BA88" s="36" t="s">
        <v>181</v>
      </c>
      <c r="BB88" s="37" t="s">
        <v>181</v>
      </c>
      <c r="BC88" s="37">
        <v>1</v>
      </c>
      <c r="BD88" s="37">
        <v>0.3</v>
      </c>
      <c r="BE88" s="37">
        <v>958</v>
      </c>
      <c r="BF88" s="37">
        <v>406.37</v>
      </c>
      <c r="BG88" s="20" t="s">
        <v>132</v>
      </c>
      <c r="BH88" s="21"/>
      <c r="BI88" s="21"/>
    </row>
    <row r="89" spans="1:61">
      <c r="A89" s="19" t="s">
        <v>133</v>
      </c>
      <c r="B89" s="95">
        <f>SUM(C89,E89,G89,I89,K89,M89,O89,Q89,S89,U89,W89,Y89,AA89,AC89,AE89,AG89,AI89,AK89,AM89,AO89,AQ89,AS89,AU89,AW89,AY89,BA89,BC89,BE89)</f>
        <v>1024</v>
      </c>
      <c r="C89" s="35">
        <v>41</v>
      </c>
      <c r="D89" s="35">
        <v>73.8</v>
      </c>
      <c r="E89" s="37">
        <v>18</v>
      </c>
      <c r="F89" s="37">
        <v>35.401000000000003</v>
      </c>
      <c r="G89" s="37">
        <v>14</v>
      </c>
      <c r="H89" s="37">
        <v>28</v>
      </c>
      <c r="I89" s="37">
        <v>17</v>
      </c>
      <c r="J89" s="37">
        <v>16.8</v>
      </c>
      <c r="K89" s="37">
        <v>3</v>
      </c>
      <c r="L89" s="37">
        <v>6</v>
      </c>
      <c r="M89" s="37">
        <v>41</v>
      </c>
      <c r="N89" s="37">
        <v>40.799999999999997</v>
      </c>
      <c r="O89" s="37">
        <v>97</v>
      </c>
      <c r="P89" s="37">
        <v>144</v>
      </c>
      <c r="Q89" s="37">
        <v>8</v>
      </c>
      <c r="R89" s="37">
        <v>4</v>
      </c>
      <c r="S89" s="37">
        <v>7</v>
      </c>
      <c r="T89" s="37">
        <v>5.2</v>
      </c>
      <c r="U89" s="37">
        <v>58</v>
      </c>
      <c r="V89" s="35">
        <v>57.6</v>
      </c>
      <c r="W89" s="36" t="s">
        <v>181</v>
      </c>
      <c r="X89" s="37" t="s">
        <v>181</v>
      </c>
      <c r="Y89" s="37">
        <v>12</v>
      </c>
      <c r="Z89" s="37">
        <v>11.8</v>
      </c>
      <c r="AA89" s="36" t="s">
        <v>181</v>
      </c>
      <c r="AB89" s="37" t="s">
        <v>181</v>
      </c>
      <c r="AC89" s="37">
        <v>330</v>
      </c>
      <c r="AD89" s="37">
        <v>1320</v>
      </c>
      <c r="AE89" s="37">
        <v>3</v>
      </c>
      <c r="AF89" s="37">
        <v>24</v>
      </c>
      <c r="AG89" s="37">
        <v>65</v>
      </c>
      <c r="AH89" s="37">
        <v>39</v>
      </c>
      <c r="AI89" s="37">
        <v>3</v>
      </c>
      <c r="AJ89" s="37">
        <v>1.5</v>
      </c>
      <c r="AK89" s="37">
        <v>56</v>
      </c>
      <c r="AL89" s="37">
        <v>112</v>
      </c>
      <c r="AM89" s="37">
        <v>31</v>
      </c>
      <c r="AN89" s="37">
        <v>74</v>
      </c>
      <c r="AO89" s="36" t="s">
        <v>181</v>
      </c>
      <c r="AP89" s="37" t="s">
        <v>181</v>
      </c>
      <c r="AQ89" s="37">
        <v>35</v>
      </c>
      <c r="AR89" s="37">
        <v>70</v>
      </c>
      <c r="AS89" s="36" t="s">
        <v>181</v>
      </c>
      <c r="AT89" s="37" t="s">
        <v>181</v>
      </c>
      <c r="AU89" s="37">
        <v>56</v>
      </c>
      <c r="AV89" s="37">
        <v>84</v>
      </c>
      <c r="AW89" s="36" t="s">
        <v>181</v>
      </c>
      <c r="AX89" s="37" t="s">
        <v>181</v>
      </c>
      <c r="AY89" s="36" t="s">
        <v>181</v>
      </c>
      <c r="AZ89" s="36" t="s">
        <v>181</v>
      </c>
      <c r="BA89" s="36" t="s">
        <v>181</v>
      </c>
      <c r="BB89" s="37" t="s">
        <v>181</v>
      </c>
      <c r="BC89" s="37">
        <v>0</v>
      </c>
      <c r="BD89" s="37">
        <v>0</v>
      </c>
      <c r="BE89" s="37">
        <v>129</v>
      </c>
      <c r="BF89" s="37">
        <v>132.5</v>
      </c>
      <c r="BG89" s="20" t="s">
        <v>134</v>
      </c>
      <c r="BH89" s="21"/>
      <c r="BI89" s="21"/>
    </row>
    <row r="90" spans="1:61">
      <c r="A90" s="19" t="s">
        <v>135</v>
      </c>
      <c r="B90" s="95">
        <f>SUM(C90,E90,G90,I90,K90,M90,O90,Q90,S90,U90,W90,Y90,AA90,AC90,AE90,AG90,AI90,AK90,AM90,AO90,AQ90,AS90,AU90,AW90,AY90,BA90,BC90,BE90)</f>
        <v>892</v>
      </c>
      <c r="C90" s="35">
        <v>18</v>
      </c>
      <c r="D90" s="35">
        <v>21.15</v>
      </c>
      <c r="E90" s="37">
        <v>27</v>
      </c>
      <c r="F90" s="37">
        <v>68.786000000000001</v>
      </c>
      <c r="G90" s="37">
        <v>20</v>
      </c>
      <c r="H90" s="37">
        <v>26.4</v>
      </c>
      <c r="I90" s="37">
        <v>3</v>
      </c>
      <c r="J90" s="37">
        <v>2.34</v>
      </c>
      <c r="K90" s="37">
        <v>10</v>
      </c>
      <c r="L90" s="37">
        <v>20</v>
      </c>
      <c r="M90" s="37">
        <v>20</v>
      </c>
      <c r="N90" s="37">
        <v>23.48</v>
      </c>
      <c r="O90" s="37">
        <v>12</v>
      </c>
      <c r="P90" s="37">
        <v>8.4</v>
      </c>
      <c r="Q90" s="37">
        <v>9</v>
      </c>
      <c r="R90" s="37">
        <v>2.31</v>
      </c>
      <c r="S90" s="37">
        <v>4</v>
      </c>
      <c r="T90" s="37">
        <v>1.6</v>
      </c>
      <c r="U90" s="37">
        <v>32</v>
      </c>
      <c r="V90" s="35">
        <v>25.65</v>
      </c>
      <c r="W90" s="37">
        <v>1</v>
      </c>
      <c r="X90" s="37">
        <v>1.5</v>
      </c>
      <c r="Y90" s="37">
        <v>1</v>
      </c>
      <c r="Z90" s="37">
        <v>1.5</v>
      </c>
      <c r="AA90" s="36" t="s">
        <v>181</v>
      </c>
      <c r="AB90" s="37" t="s">
        <v>181</v>
      </c>
      <c r="AC90" s="37">
        <v>163</v>
      </c>
      <c r="AD90" s="37">
        <v>205</v>
      </c>
      <c r="AE90" s="37">
        <v>24</v>
      </c>
      <c r="AF90" s="37">
        <v>72.400000000000006</v>
      </c>
      <c r="AG90" s="37">
        <v>243</v>
      </c>
      <c r="AH90" s="37">
        <v>180.3</v>
      </c>
      <c r="AI90" s="37">
        <v>13</v>
      </c>
      <c r="AJ90" s="37">
        <v>4.32</v>
      </c>
      <c r="AK90" s="37">
        <v>40</v>
      </c>
      <c r="AL90" s="37">
        <v>56.84</v>
      </c>
      <c r="AM90" s="37">
        <v>75</v>
      </c>
      <c r="AN90" s="37">
        <v>77.48</v>
      </c>
      <c r="AO90" s="37">
        <v>7</v>
      </c>
      <c r="AP90" s="37">
        <v>10.7</v>
      </c>
      <c r="AQ90" s="37">
        <v>37</v>
      </c>
      <c r="AR90" s="37">
        <v>39.96</v>
      </c>
      <c r="AS90" s="36" t="s">
        <v>181</v>
      </c>
      <c r="AT90" s="37" t="s">
        <v>181</v>
      </c>
      <c r="AU90" s="37">
        <v>34</v>
      </c>
      <c r="AV90" s="37">
        <v>26.18</v>
      </c>
      <c r="AW90" s="36" t="s">
        <v>181</v>
      </c>
      <c r="AX90" s="37" t="s">
        <v>181</v>
      </c>
      <c r="AY90" s="36" t="s">
        <v>181</v>
      </c>
      <c r="AZ90" s="36" t="s">
        <v>181</v>
      </c>
      <c r="BA90" s="36" t="s">
        <v>181</v>
      </c>
      <c r="BB90" s="37" t="s">
        <v>181</v>
      </c>
      <c r="BC90" s="37">
        <v>0</v>
      </c>
      <c r="BD90" s="37">
        <v>0</v>
      </c>
      <c r="BE90" s="37">
        <v>99</v>
      </c>
      <c r="BF90" s="37">
        <v>69.625</v>
      </c>
      <c r="BG90" s="20" t="s">
        <v>136</v>
      </c>
      <c r="BH90" s="21"/>
      <c r="BI90" s="21"/>
    </row>
    <row r="91" spans="1:61">
      <c r="A91" s="19" t="s">
        <v>137</v>
      </c>
      <c r="B91" s="95">
        <f>SUM(C91,E91,G91,I91,K91,M91,O91,Q91,S91,U91,W91,Y91,AA91,AC91,AE91,AG91,AI91,AK91,AM91,AO91,AQ91,AS91,AU91,AW91,AY91,BA91,BC91,BE91)</f>
        <v>2050</v>
      </c>
      <c r="C91" s="35">
        <v>78</v>
      </c>
      <c r="D91" s="35">
        <v>89.5</v>
      </c>
      <c r="E91" s="37">
        <v>135</v>
      </c>
      <c r="F91" s="37">
        <v>162.35</v>
      </c>
      <c r="G91" s="37">
        <v>73</v>
      </c>
      <c r="H91" s="37">
        <v>83</v>
      </c>
      <c r="I91" s="37">
        <v>69</v>
      </c>
      <c r="J91" s="37">
        <v>30</v>
      </c>
      <c r="K91" s="37">
        <v>17</v>
      </c>
      <c r="L91" s="37">
        <v>8.3000000000000007</v>
      </c>
      <c r="M91" s="37">
        <v>72</v>
      </c>
      <c r="N91" s="37">
        <v>33.65</v>
      </c>
      <c r="O91" s="37">
        <v>137</v>
      </c>
      <c r="P91" s="37">
        <v>113.7</v>
      </c>
      <c r="Q91" s="37">
        <v>19</v>
      </c>
      <c r="R91" s="37">
        <v>6.96</v>
      </c>
      <c r="S91" s="37">
        <v>9</v>
      </c>
      <c r="T91" s="37">
        <v>1.39</v>
      </c>
      <c r="U91" s="37">
        <v>128</v>
      </c>
      <c r="V91" s="35">
        <v>65.900000000000006</v>
      </c>
      <c r="W91" s="37">
        <v>34</v>
      </c>
      <c r="X91" s="37">
        <v>13.9</v>
      </c>
      <c r="Y91" s="37">
        <v>27</v>
      </c>
      <c r="Z91" s="37">
        <v>9</v>
      </c>
      <c r="AA91" s="37">
        <v>5</v>
      </c>
      <c r="AB91" s="37">
        <v>2.5</v>
      </c>
      <c r="AC91" s="37">
        <v>333</v>
      </c>
      <c r="AD91" s="37">
        <v>314.3</v>
      </c>
      <c r="AE91" s="37">
        <v>70</v>
      </c>
      <c r="AF91" s="37">
        <v>166</v>
      </c>
      <c r="AG91" s="37">
        <v>84</v>
      </c>
      <c r="AH91" s="37">
        <v>30</v>
      </c>
      <c r="AI91" s="37">
        <v>31</v>
      </c>
      <c r="AJ91" s="37">
        <v>10</v>
      </c>
      <c r="AK91" s="37">
        <v>123</v>
      </c>
      <c r="AL91" s="37">
        <v>101.9</v>
      </c>
      <c r="AM91" s="37">
        <v>91</v>
      </c>
      <c r="AN91" s="37">
        <v>65.5</v>
      </c>
      <c r="AO91" s="37">
        <v>12</v>
      </c>
      <c r="AP91" s="37">
        <v>25.5</v>
      </c>
      <c r="AQ91" s="37">
        <v>114</v>
      </c>
      <c r="AR91" s="37">
        <v>102.4</v>
      </c>
      <c r="AS91" s="37">
        <v>3</v>
      </c>
      <c r="AT91" s="37">
        <v>5.2</v>
      </c>
      <c r="AU91" s="37">
        <v>88</v>
      </c>
      <c r="AV91" s="37">
        <v>41.5</v>
      </c>
      <c r="AW91" s="37">
        <v>1</v>
      </c>
      <c r="AX91" s="37">
        <v>0.8</v>
      </c>
      <c r="AY91" s="37">
        <v>30</v>
      </c>
      <c r="AZ91" s="36">
        <v>16</v>
      </c>
      <c r="BA91" s="36" t="s">
        <v>181</v>
      </c>
      <c r="BB91" s="37" t="s">
        <v>181</v>
      </c>
      <c r="BC91" s="37">
        <v>4</v>
      </c>
      <c r="BD91" s="37">
        <v>1.2</v>
      </c>
      <c r="BE91" s="37">
        <v>263</v>
      </c>
      <c r="BF91" s="37">
        <v>141.46</v>
      </c>
      <c r="BG91" s="20" t="s">
        <v>138</v>
      </c>
      <c r="BH91" s="21"/>
      <c r="BI91" s="21"/>
    </row>
    <row r="92" spans="1:61">
      <c r="A92" s="19" t="s">
        <v>139</v>
      </c>
      <c r="B92" s="95">
        <f>SUM(C92,E92,G92,I92,K92,M92,O92,Q92,S92,U92,W92,Y92,AA92,AC92,AE92,AG92,AI92,AK92,AM92,AO92,AQ92,AS92,AU92,AW92,AY92,BA92,BC92,BE92)</f>
        <v>4661</v>
      </c>
      <c r="C92" s="35">
        <v>55</v>
      </c>
      <c r="D92" s="35">
        <v>67.900000000000006</v>
      </c>
      <c r="E92" s="37">
        <v>249</v>
      </c>
      <c r="F92" s="37">
        <v>292.8</v>
      </c>
      <c r="G92" s="37">
        <v>209</v>
      </c>
      <c r="H92" s="37">
        <v>229.7</v>
      </c>
      <c r="I92" s="37">
        <v>116</v>
      </c>
      <c r="J92" s="37">
        <v>93.8</v>
      </c>
      <c r="K92" s="37">
        <v>3</v>
      </c>
      <c r="L92" s="37">
        <v>3</v>
      </c>
      <c r="M92" s="37">
        <v>137</v>
      </c>
      <c r="N92" s="37">
        <v>102.3</v>
      </c>
      <c r="O92" s="37">
        <v>534</v>
      </c>
      <c r="P92" s="37">
        <v>313.7</v>
      </c>
      <c r="Q92" s="37">
        <v>67</v>
      </c>
      <c r="R92" s="37">
        <v>25.15</v>
      </c>
      <c r="S92" s="37">
        <v>19</v>
      </c>
      <c r="T92" s="37">
        <v>6.85</v>
      </c>
      <c r="U92" s="37">
        <v>176</v>
      </c>
      <c r="V92" s="35">
        <v>131.4</v>
      </c>
      <c r="W92" s="37">
        <v>102</v>
      </c>
      <c r="X92" s="37">
        <v>78</v>
      </c>
      <c r="Y92" s="37">
        <v>19</v>
      </c>
      <c r="Z92" s="37">
        <v>15</v>
      </c>
      <c r="AA92" s="37">
        <v>5</v>
      </c>
      <c r="AB92" s="37">
        <v>5</v>
      </c>
      <c r="AC92" s="37">
        <v>1185</v>
      </c>
      <c r="AD92" s="37">
        <v>1214.4000000000001</v>
      </c>
      <c r="AE92" s="37">
        <v>59</v>
      </c>
      <c r="AF92" s="37">
        <v>329</v>
      </c>
      <c r="AG92" s="37">
        <v>190</v>
      </c>
      <c r="AH92" s="37">
        <v>97.45</v>
      </c>
      <c r="AI92" s="37">
        <v>51</v>
      </c>
      <c r="AJ92" s="37">
        <v>17.8</v>
      </c>
      <c r="AK92" s="37">
        <v>210</v>
      </c>
      <c r="AL92" s="37">
        <v>271.2</v>
      </c>
      <c r="AM92" s="37">
        <v>128</v>
      </c>
      <c r="AN92" s="37">
        <v>148.30000000000001</v>
      </c>
      <c r="AO92" s="37">
        <v>17</v>
      </c>
      <c r="AP92" s="37">
        <v>110</v>
      </c>
      <c r="AQ92" s="37">
        <v>208</v>
      </c>
      <c r="AR92" s="37">
        <v>246.1</v>
      </c>
      <c r="AS92" s="37">
        <v>16</v>
      </c>
      <c r="AT92" s="37">
        <v>59</v>
      </c>
      <c r="AU92" s="37">
        <v>56</v>
      </c>
      <c r="AV92" s="37">
        <v>49.2</v>
      </c>
      <c r="AW92" s="37">
        <v>4</v>
      </c>
      <c r="AX92" s="37">
        <v>14</v>
      </c>
      <c r="AY92" s="37">
        <v>221</v>
      </c>
      <c r="AZ92" s="36">
        <v>139.6</v>
      </c>
      <c r="BA92" s="37">
        <v>29</v>
      </c>
      <c r="BB92" s="37">
        <v>5</v>
      </c>
      <c r="BC92" s="37">
        <v>0</v>
      </c>
      <c r="BD92" s="37">
        <v>0</v>
      </c>
      <c r="BE92" s="37">
        <v>596</v>
      </c>
      <c r="BF92" s="37">
        <v>362.24</v>
      </c>
      <c r="BG92" s="20" t="s">
        <v>140</v>
      </c>
      <c r="BH92" s="21"/>
      <c r="BI92" s="21"/>
    </row>
    <row r="93" spans="1:61" s="18" customFormat="1">
      <c r="A93" s="67" t="s">
        <v>141</v>
      </c>
      <c r="B93" s="65">
        <f>SUM(B95:B107)</f>
        <v>20132</v>
      </c>
      <c r="C93" s="51">
        <f>SUM(C95:C107)</f>
        <v>396</v>
      </c>
      <c r="D93" s="51">
        <f>SUM(D95:D107)</f>
        <v>365.90500000000003</v>
      </c>
      <c r="E93" s="51">
        <f t="shared" ref="E93:P93" si="122">SUM(E95:E107)</f>
        <v>1039</v>
      </c>
      <c r="F93" s="51">
        <f t="shared" si="122"/>
        <v>1599.9759999999999</v>
      </c>
      <c r="G93" s="51">
        <f t="shared" si="122"/>
        <v>820</v>
      </c>
      <c r="H93" s="51">
        <f t="shared" si="122"/>
        <v>903.60800000000006</v>
      </c>
      <c r="I93" s="51">
        <f t="shared" si="122"/>
        <v>326</v>
      </c>
      <c r="J93" s="51">
        <f t="shared" si="122"/>
        <v>310.53100000000001</v>
      </c>
      <c r="K93" s="51">
        <f t="shared" si="122"/>
        <v>141</v>
      </c>
      <c r="L93" s="51">
        <f t="shared" si="122"/>
        <v>205.25</v>
      </c>
      <c r="M93" s="51">
        <f t="shared" ref="M93:N93" si="123">SUM(M95:M107)</f>
        <v>461</v>
      </c>
      <c r="N93" s="51">
        <f t="shared" si="123"/>
        <v>409.86399999999992</v>
      </c>
      <c r="O93" s="51">
        <f t="shared" si="122"/>
        <v>2075</v>
      </c>
      <c r="P93" s="51">
        <f t="shared" si="122"/>
        <v>2536.4579999999996</v>
      </c>
      <c r="Q93" s="42">
        <f t="shared" ref="Q93:U93" si="124">SUM(Q95:Q107)</f>
        <v>268</v>
      </c>
      <c r="R93" s="42">
        <f t="shared" si="124"/>
        <v>167.518</v>
      </c>
      <c r="S93" s="42">
        <f t="shared" si="124"/>
        <v>131</v>
      </c>
      <c r="T93" s="42">
        <f t="shared" si="124"/>
        <v>52.382999999999996</v>
      </c>
      <c r="U93" s="42">
        <f t="shared" si="124"/>
        <v>1094</v>
      </c>
      <c r="V93" s="42">
        <f>SUM(V95:V107)</f>
        <v>1206.1810000000003</v>
      </c>
      <c r="W93" s="42">
        <f>SUM(W95:W107)</f>
        <v>222</v>
      </c>
      <c r="X93" s="42">
        <f t="shared" ref="X93:AE93" si="125">SUM(X95:X107)</f>
        <v>338.48</v>
      </c>
      <c r="Y93" s="42">
        <f t="shared" si="125"/>
        <v>134</v>
      </c>
      <c r="Z93" s="42">
        <f t="shared" si="125"/>
        <v>172.51999999999998</v>
      </c>
      <c r="AA93" s="42">
        <f t="shared" si="125"/>
        <v>490</v>
      </c>
      <c r="AB93" s="42">
        <f t="shared" si="125"/>
        <v>236.5</v>
      </c>
      <c r="AC93" s="42">
        <f t="shared" si="125"/>
        <v>4720</v>
      </c>
      <c r="AD93" s="42">
        <f t="shared" si="125"/>
        <v>11827.218000000001</v>
      </c>
      <c r="AE93" s="42">
        <f t="shared" si="125"/>
        <v>905</v>
      </c>
      <c r="AF93" s="42">
        <f>SUM(AF95:AF107)</f>
        <v>6490.3549999999996</v>
      </c>
      <c r="AG93" s="42">
        <f t="shared" ref="AG93:AL93" si="126">SUM(AG95:AG107)</f>
        <v>1062</v>
      </c>
      <c r="AH93" s="42">
        <f t="shared" si="126"/>
        <v>751.98599999999999</v>
      </c>
      <c r="AI93" s="42">
        <f t="shared" si="126"/>
        <v>174</v>
      </c>
      <c r="AJ93" s="42">
        <f t="shared" si="126"/>
        <v>92.875</v>
      </c>
      <c r="AK93" s="42">
        <f t="shared" si="126"/>
        <v>1325</v>
      </c>
      <c r="AL93" s="42">
        <f t="shared" si="126"/>
        <v>2777.0450000000001</v>
      </c>
      <c r="AM93" s="42">
        <f t="shared" ref="AM93:BF93" si="127">SUM(AM95:AM107)</f>
        <v>496</v>
      </c>
      <c r="AN93" s="42">
        <f t="shared" si="127"/>
        <v>679.64400000000001</v>
      </c>
      <c r="AO93" s="42">
        <f t="shared" si="127"/>
        <v>359</v>
      </c>
      <c r="AP93" s="42">
        <f t="shared" si="127"/>
        <v>1875.4340000000002</v>
      </c>
      <c r="AQ93" s="42">
        <f t="shared" si="127"/>
        <v>855</v>
      </c>
      <c r="AR93" s="42">
        <f t="shared" si="127"/>
        <v>1209.5500000000002</v>
      </c>
      <c r="AS93" s="42">
        <f t="shared" si="127"/>
        <v>94</v>
      </c>
      <c r="AT93" s="42">
        <f t="shared" si="127"/>
        <v>350.6</v>
      </c>
      <c r="AU93" s="42">
        <f t="shared" ref="AU93:AX93" si="128">SUM(AU95:AU107)</f>
        <v>447</v>
      </c>
      <c r="AV93" s="42">
        <f>SUM(AV95:AV107)</f>
        <v>704.60599999999999</v>
      </c>
      <c r="AW93" s="42">
        <f t="shared" si="128"/>
        <v>57</v>
      </c>
      <c r="AX93" s="42">
        <f t="shared" si="128"/>
        <v>188.96100000000001</v>
      </c>
      <c r="AY93" s="42">
        <f>SUM(AY95:AY107)</f>
        <v>432</v>
      </c>
      <c r="AZ93" s="42">
        <f>SUM(AZ95:AZ107)</f>
        <v>382.59000000000003</v>
      </c>
      <c r="BA93" s="42">
        <f t="shared" si="127"/>
        <v>4</v>
      </c>
      <c r="BB93" s="42">
        <f t="shared" si="127"/>
        <v>0.56999999999999995</v>
      </c>
      <c r="BC93" s="42">
        <f t="shared" si="127"/>
        <v>37</v>
      </c>
      <c r="BD93" s="42">
        <f t="shared" si="127"/>
        <v>24.62</v>
      </c>
      <c r="BE93" s="42">
        <f t="shared" si="127"/>
        <v>1568</v>
      </c>
      <c r="BF93" s="42">
        <f t="shared" si="127"/>
        <v>1328.4790000000003</v>
      </c>
      <c r="BG93" s="66" t="s">
        <v>142</v>
      </c>
      <c r="BH93" s="66"/>
      <c r="BI93" s="66"/>
    </row>
    <row r="94" spans="1:61">
      <c r="A94" s="67"/>
      <c r="B94" s="65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66"/>
      <c r="BH94" s="66"/>
      <c r="BI94" s="66"/>
    </row>
    <row r="95" spans="1:61">
      <c r="A95" s="19" t="s">
        <v>143</v>
      </c>
      <c r="B95" s="95">
        <f t="shared" ref="B95:B107" si="129">SUM(C95,E95,G95,I95,K95,M95,O95,Q95,S95,U95,W95,Y95,AA95,AC95,AE95,AG95,AI95,AK95,AM95,AO95,AQ95,AS95,AU95,AW95,AY95,BA95,BC95,BE95)</f>
        <v>1301</v>
      </c>
      <c r="C95" s="35">
        <v>52</v>
      </c>
      <c r="D95" s="35">
        <v>61</v>
      </c>
      <c r="E95" s="37">
        <v>84</v>
      </c>
      <c r="F95" s="37">
        <v>97</v>
      </c>
      <c r="G95" s="37">
        <v>35</v>
      </c>
      <c r="H95" s="37">
        <v>38.5</v>
      </c>
      <c r="I95" s="37">
        <v>8</v>
      </c>
      <c r="J95" s="37">
        <v>4.5</v>
      </c>
      <c r="K95" s="37">
        <v>5</v>
      </c>
      <c r="L95" s="37">
        <v>5</v>
      </c>
      <c r="M95" s="37">
        <v>17</v>
      </c>
      <c r="N95" s="37">
        <v>10.3</v>
      </c>
      <c r="O95" s="37">
        <v>43</v>
      </c>
      <c r="P95" s="37">
        <v>24</v>
      </c>
      <c r="Q95" s="37">
        <v>13</v>
      </c>
      <c r="R95" s="37">
        <v>7.45</v>
      </c>
      <c r="S95" s="37">
        <v>1</v>
      </c>
      <c r="T95" s="37">
        <v>0.5</v>
      </c>
      <c r="U95" s="37">
        <v>103</v>
      </c>
      <c r="V95" s="35">
        <v>81</v>
      </c>
      <c r="W95" s="37">
        <v>19</v>
      </c>
      <c r="X95" s="37">
        <v>13.65</v>
      </c>
      <c r="Y95" s="37">
        <v>2</v>
      </c>
      <c r="Z95" s="37">
        <v>1.7</v>
      </c>
      <c r="AA95" s="36" t="s">
        <v>181</v>
      </c>
      <c r="AB95" s="37" t="s">
        <v>181</v>
      </c>
      <c r="AC95" s="37">
        <v>141</v>
      </c>
      <c r="AD95" s="37">
        <v>544</v>
      </c>
      <c r="AE95" s="37">
        <v>249</v>
      </c>
      <c r="AF95" s="37">
        <v>1003</v>
      </c>
      <c r="AG95" s="37">
        <v>39</v>
      </c>
      <c r="AH95" s="37">
        <v>41</v>
      </c>
      <c r="AI95" s="37">
        <v>14</v>
      </c>
      <c r="AJ95" s="37">
        <v>10.801</v>
      </c>
      <c r="AK95" s="37">
        <v>248</v>
      </c>
      <c r="AL95" s="37">
        <v>1026</v>
      </c>
      <c r="AM95" s="37">
        <v>1</v>
      </c>
      <c r="AN95" s="37">
        <v>0.2</v>
      </c>
      <c r="AO95" s="37">
        <v>32</v>
      </c>
      <c r="AP95" s="37">
        <v>89</v>
      </c>
      <c r="AQ95" s="37">
        <v>34</v>
      </c>
      <c r="AR95" s="37">
        <v>77.599999999999994</v>
      </c>
      <c r="AS95" s="37">
        <v>7</v>
      </c>
      <c r="AT95" s="37">
        <v>15.5</v>
      </c>
      <c r="AU95" s="37">
        <v>14</v>
      </c>
      <c r="AV95" s="37">
        <v>11.5</v>
      </c>
      <c r="AW95" s="37">
        <v>17</v>
      </c>
      <c r="AX95" s="37">
        <v>14</v>
      </c>
      <c r="AY95" s="37">
        <v>55</v>
      </c>
      <c r="AZ95" s="36">
        <v>54.5</v>
      </c>
      <c r="BA95" s="36" t="s">
        <v>181</v>
      </c>
      <c r="BB95" s="37" t="s">
        <v>181</v>
      </c>
      <c r="BC95" s="37">
        <v>0</v>
      </c>
      <c r="BD95" s="37">
        <v>0</v>
      </c>
      <c r="BE95" s="37">
        <v>68</v>
      </c>
      <c r="BF95" s="37">
        <v>45.9</v>
      </c>
      <c r="BG95" s="20" t="s">
        <v>144</v>
      </c>
      <c r="BH95" s="21"/>
      <c r="BI95" s="21"/>
    </row>
    <row r="96" spans="1:61">
      <c r="A96" s="19" t="s">
        <v>145</v>
      </c>
      <c r="B96" s="95">
        <f t="shared" si="129"/>
        <v>1724</v>
      </c>
      <c r="C96" s="35">
        <v>36</v>
      </c>
      <c r="D96" s="35">
        <v>32.200000000000003</v>
      </c>
      <c r="E96" s="37">
        <v>63</v>
      </c>
      <c r="F96" s="37">
        <v>106.9</v>
      </c>
      <c r="G96" s="37">
        <v>45</v>
      </c>
      <c r="H96" s="37">
        <v>39.700000000000003</v>
      </c>
      <c r="I96" s="37">
        <v>10</v>
      </c>
      <c r="J96" s="37">
        <v>8.5</v>
      </c>
      <c r="K96" s="37">
        <v>15</v>
      </c>
      <c r="L96" s="37">
        <v>16.399999999999999</v>
      </c>
      <c r="M96" s="37">
        <v>35</v>
      </c>
      <c r="N96" s="37">
        <v>42.4</v>
      </c>
      <c r="O96" s="37">
        <v>264</v>
      </c>
      <c r="P96" s="37">
        <v>382.55</v>
      </c>
      <c r="Q96" s="37">
        <v>60</v>
      </c>
      <c r="R96" s="37">
        <v>46.14</v>
      </c>
      <c r="S96" s="37">
        <v>0</v>
      </c>
      <c r="T96" s="37">
        <v>0</v>
      </c>
      <c r="U96" s="37">
        <v>90</v>
      </c>
      <c r="V96" s="35">
        <v>84.8</v>
      </c>
      <c r="W96" s="37">
        <v>18</v>
      </c>
      <c r="X96" s="37">
        <v>21</v>
      </c>
      <c r="Y96" s="37">
        <v>4</v>
      </c>
      <c r="Z96" s="37">
        <v>8.5</v>
      </c>
      <c r="AA96" s="36" t="s">
        <v>181</v>
      </c>
      <c r="AB96" s="37" t="s">
        <v>181</v>
      </c>
      <c r="AC96" s="37">
        <v>419</v>
      </c>
      <c r="AD96" s="37">
        <v>768.89</v>
      </c>
      <c r="AE96" s="37">
        <v>6</v>
      </c>
      <c r="AF96" s="37">
        <v>24.5</v>
      </c>
      <c r="AG96" s="37">
        <v>193</v>
      </c>
      <c r="AH96" s="37">
        <v>165.8</v>
      </c>
      <c r="AI96" s="37">
        <v>9</v>
      </c>
      <c r="AJ96" s="37">
        <v>4.3499999999999996</v>
      </c>
      <c r="AK96" s="37">
        <v>74</v>
      </c>
      <c r="AL96" s="37">
        <v>67.900000000000006</v>
      </c>
      <c r="AM96" s="37">
        <v>70</v>
      </c>
      <c r="AN96" s="37">
        <v>64.900000000000006</v>
      </c>
      <c r="AO96" s="37">
        <v>3</v>
      </c>
      <c r="AP96" s="37">
        <v>8.6</v>
      </c>
      <c r="AQ96" s="37">
        <v>67</v>
      </c>
      <c r="AR96" s="37">
        <v>62.4</v>
      </c>
      <c r="AS96" s="36" t="s">
        <v>181</v>
      </c>
      <c r="AT96" s="37" t="s">
        <v>181</v>
      </c>
      <c r="AU96" s="37">
        <v>35</v>
      </c>
      <c r="AV96" s="37">
        <v>18.899999999999999</v>
      </c>
      <c r="AW96" s="36" t="s">
        <v>181</v>
      </c>
      <c r="AX96" s="37" t="s">
        <v>181</v>
      </c>
      <c r="AY96" s="37">
        <v>32</v>
      </c>
      <c r="AZ96" s="36">
        <v>17</v>
      </c>
      <c r="BA96" s="36" t="s">
        <v>181</v>
      </c>
      <c r="BB96" s="37" t="s">
        <v>181</v>
      </c>
      <c r="BC96" s="37">
        <v>0</v>
      </c>
      <c r="BD96" s="37">
        <v>0</v>
      </c>
      <c r="BE96" s="37">
        <v>176</v>
      </c>
      <c r="BF96" s="37">
        <v>185.61699999999999</v>
      </c>
      <c r="BG96" s="20" t="s">
        <v>146</v>
      </c>
      <c r="BH96" s="21"/>
      <c r="BI96" s="21"/>
    </row>
    <row r="97" spans="1:61">
      <c r="A97" s="19" t="s">
        <v>147</v>
      </c>
      <c r="B97" s="95">
        <f t="shared" si="129"/>
        <v>1468</v>
      </c>
      <c r="C97" s="35">
        <v>19</v>
      </c>
      <c r="D97" s="35">
        <v>8.3000000000000007</v>
      </c>
      <c r="E97" s="37">
        <v>48</v>
      </c>
      <c r="F97" s="37">
        <v>16.72</v>
      </c>
      <c r="G97" s="37">
        <v>35</v>
      </c>
      <c r="H97" s="37">
        <v>13.42</v>
      </c>
      <c r="I97" s="37">
        <v>18</v>
      </c>
      <c r="J97" s="37">
        <v>5.35</v>
      </c>
      <c r="K97" s="37">
        <v>2</v>
      </c>
      <c r="L97" s="37">
        <v>0.8</v>
      </c>
      <c r="M97" s="37">
        <v>15</v>
      </c>
      <c r="N97" s="37">
        <v>11.01</v>
      </c>
      <c r="O97" s="37">
        <v>116</v>
      </c>
      <c r="P97" s="37">
        <v>92.3</v>
      </c>
      <c r="Q97" s="37">
        <v>8</v>
      </c>
      <c r="R97" s="37">
        <v>3.4</v>
      </c>
      <c r="S97" s="37">
        <v>48</v>
      </c>
      <c r="T97" s="37">
        <v>8.4949999999999992</v>
      </c>
      <c r="U97" s="37">
        <v>38</v>
      </c>
      <c r="V97" s="35">
        <v>32.200000000000003</v>
      </c>
      <c r="W97" s="37">
        <v>6</v>
      </c>
      <c r="X97" s="37">
        <v>2.1800000000000002</v>
      </c>
      <c r="Y97" s="37">
        <v>3</v>
      </c>
      <c r="Z97" s="37">
        <v>1.1000000000000001</v>
      </c>
      <c r="AA97" s="37">
        <v>490</v>
      </c>
      <c r="AB97" s="37">
        <v>236.5</v>
      </c>
      <c r="AC97" s="37">
        <v>194</v>
      </c>
      <c r="AD97" s="37">
        <v>195.70400000000001</v>
      </c>
      <c r="AE97" s="37">
        <v>5</v>
      </c>
      <c r="AF97" s="37">
        <v>20</v>
      </c>
      <c r="AG97" s="37">
        <v>19</v>
      </c>
      <c r="AH97" s="37">
        <v>13.82</v>
      </c>
      <c r="AI97" s="37">
        <v>9</v>
      </c>
      <c r="AJ97" s="37">
        <v>3.55</v>
      </c>
      <c r="AK97" s="37">
        <v>115</v>
      </c>
      <c r="AL97" s="37">
        <v>57.249000000000002</v>
      </c>
      <c r="AM97" s="37">
        <v>18</v>
      </c>
      <c r="AN97" s="37">
        <v>12.92</v>
      </c>
      <c r="AO97" s="36" t="s">
        <v>181</v>
      </c>
      <c r="AP97" s="37" t="s">
        <v>181</v>
      </c>
      <c r="AQ97" s="37">
        <v>139</v>
      </c>
      <c r="AR97" s="37">
        <v>74.55</v>
      </c>
      <c r="AS97" s="36" t="s">
        <v>181</v>
      </c>
      <c r="AT97" s="37" t="s">
        <v>181</v>
      </c>
      <c r="AU97" s="37">
        <v>12</v>
      </c>
      <c r="AV97" s="37">
        <v>6</v>
      </c>
      <c r="AW97" s="36" t="s">
        <v>181</v>
      </c>
      <c r="AX97" s="37" t="s">
        <v>181</v>
      </c>
      <c r="AY97" s="37">
        <v>4</v>
      </c>
      <c r="AZ97" s="36">
        <v>0.63</v>
      </c>
      <c r="BA97" s="36" t="s">
        <v>181</v>
      </c>
      <c r="BB97" s="37" t="s">
        <v>181</v>
      </c>
      <c r="BC97" s="37">
        <v>0</v>
      </c>
      <c r="BD97" s="37">
        <v>0</v>
      </c>
      <c r="BE97" s="37">
        <v>107</v>
      </c>
      <c r="BF97" s="37">
        <v>41.94</v>
      </c>
      <c r="BG97" s="20" t="s">
        <v>148</v>
      </c>
      <c r="BH97" s="21"/>
      <c r="BI97" s="21"/>
    </row>
    <row r="98" spans="1:61">
      <c r="A98" s="19" t="s">
        <v>149</v>
      </c>
      <c r="B98" s="95">
        <f t="shared" si="129"/>
        <v>962</v>
      </c>
      <c r="C98" s="35">
        <v>21</v>
      </c>
      <c r="D98" s="35">
        <v>17.100000000000001</v>
      </c>
      <c r="E98" s="37">
        <v>80</v>
      </c>
      <c r="F98" s="37">
        <v>78.5</v>
      </c>
      <c r="G98" s="37">
        <v>65</v>
      </c>
      <c r="H98" s="37">
        <v>58.5</v>
      </c>
      <c r="I98" s="37">
        <v>44</v>
      </c>
      <c r="J98" s="37">
        <v>24.6</v>
      </c>
      <c r="K98" s="37">
        <v>5</v>
      </c>
      <c r="L98" s="37">
        <v>5</v>
      </c>
      <c r="M98" s="37">
        <v>17</v>
      </c>
      <c r="N98" s="37">
        <v>10</v>
      </c>
      <c r="O98" s="37">
        <v>89</v>
      </c>
      <c r="P98" s="37">
        <v>63.747999999999998</v>
      </c>
      <c r="Q98" s="37">
        <v>18</v>
      </c>
      <c r="R98" s="37">
        <v>7</v>
      </c>
      <c r="S98" s="37">
        <v>14</v>
      </c>
      <c r="T98" s="37">
        <v>4.5999999999999996</v>
      </c>
      <c r="U98" s="37">
        <v>85</v>
      </c>
      <c r="V98" s="35">
        <v>65.400000000000006</v>
      </c>
      <c r="W98" s="37">
        <v>28</v>
      </c>
      <c r="X98" s="37">
        <v>21</v>
      </c>
      <c r="Y98" s="37">
        <v>13</v>
      </c>
      <c r="Z98" s="37">
        <v>5.5</v>
      </c>
      <c r="AA98" s="36" t="s">
        <v>181</v>
      </c>
      <c r="AB98" s="37" t="s">
        <v>181</v>
      </c>
      <c r="AC98" s="37">
        <v>197</v>
      </c>
      <c r="AD98" s="37">
        <v>293.89999999999998</v>
      </c>
      <c r="AE98" s="37">
        <v>12</v>
      </c>
      <c r="AF98" s="37">
        <v>112.5</v>
      </c>
      <c r="AG98" s="37">
        <v>40</v>
      </c>
      <c r="AH98" s="37">
        <v>25</v>
      </c>
      <c r="AI98" s="37">
        <v>10</v>
      </c>
      <c r="AJ98" s="37">
        <v>6.3</v>
      </c>
      <c r="AK98" s="37">
        <v>48</v>
      </c>
      <c r="AL98" s="37">
        <v>54.7</v>
      </c>
      <c r="AM98" s="37">
        <v>48</v>
      </c>
      <c r="AN98" s="37">
        <v>54.8</v>
      </c>
      <c r="AO98" s="37">
        <v>7</v>
      </c>
      <c r="AP98" s="37">
        <v>41</v>
      </c>
      <c r="AQ98" s="37">
        <v>43</v>
      </c>
      <c r="AR98" s="37">
        <v>44.5</v>
      </c>
      <c r="AS98" s="37">
        <v>1</v>
      </c>
      <c r="AT98" s="37">
        <v>2</v>
      </c>
      <c r="AU98" s="37">
        <v>19</v>
      </c>
      <c r="AV98" s="37">
        <v>9.5</v>
      </c>
      <c r="AW98" s="36" t="s">
        <v>181</v>
      </c>
      <c r="AX98" s="37" t="s">
        <v>181</v>
      </c>
      <c r="AY98" s="37">
        <v>7</v>
      </c>
      <c r="AZ98" s="36">
        <v>6.8</v>
      </c>
      <c r="BA98" s="37">
        <v>4</v>
      </c>
      <c r="BB98" s="37">
        <v>0.56999999999999995</v>
      </c>
      <c r="BC98" s="37">
        <v>0</v>
      </c>
      <c r="BD98" s="37">
        <v>0</v>
      </c>
      <c r="BE98" s="37">
        <v>47</v>
      </c>
      <c r="BF98" s="37">
        <v>34.4</v>
      </c>
      <c r="BG98" s="20" t="s">
        <v>150</v>
      </c>
      <c r="BH98" s="21"/>
      <c r="BI98" s="21"/>
    </row>
    <row r="99" spans="1:61">
      <c r="A99" s="19" t="s">
        <v>151</v>
      </c>
      <c r="B99" s="95">
        <f t="shared" si="129"/>
        <v>326</v>
      </c>
      <c r="C99" s="35">
        <v>10</v>
      </c>
      <c r="D99" s="35">
        <v>13.6</v>
      </c>
      <c r="E99" s="37">
        <v>26</v>
      </c>
      <c r="F99" s="37">
        <v>35.35</v>
      </c>
      <c r="G99" s="37">
        <v>14</v>
      </c>
      <c r="H99" s="37">
        <v>17.3</v>
      </c>
      <c r="I99" s="37">
        <v>20</v>
      </c>
      <c r="J99" s="37">
        <v>14.2</v>
      </c>
      <c r="K99" s="37">
        <v>1</v>
      </c>
      <c r="L99" s="37">
        <v>2</v>
      </c>
      <c r="M99" s="37">
        <v>10</v>
      </c>
      <c r="N99" s="37">
        <v>5.3330000000000002</v>
      </c>
      <c r="O99" s="37">
        <v>46</v>
      </c>
      <c r="P99" s="37">
        <v>35.067</v>
      </c>
      <c r="Q99" s="37">
        <v>15</v>
      </c>
      <c r="R99" s="37">
        <v>8.8580000000000005</v>
      </c>
      <c r="S99" s="37">
        <v>1</v>
      </c>
      <c r="T99" s="37">
        <v>0.63300000000000001</v>
      </c>
      <c r="U99" s="37">
        <v>17</v>
      </c>
      <c r="V99" s="35">
        <v>11.425000000000001</v>
      </c>
      <c r="W99" s="37">
        <v>3</v>
      </c>
      <c r="X99" s="37">
        <v>0.75</v>
      </c>
      <c r="Y99" s="37">
        <v>2</v>
      </c>
      <c r="Z99" s="37">
        <v>3.5</v>
      </c>
      <c r="AA99" s="36" t="s">
        <v>181</v>
      </c>
      <c r="AB99" s="37" t="s">
        <v>181</v>
      </c>
      <c r="AC99" s="37">
        <v>39</v>
      </c>
      <c r="AD99" s="37">
        <v>61.55</v>
      </c>
      <c r="AE99" s="37">
        <v>3</v>
      </c>
      <c r="AF99" s="37">
        <v>42.1</v>
      </c>
      <c r="AG99" s="37">
        <v>15</v>
      </c>
      <c r="AH99" s="37">
        <v>12.8</v>
      </c>
      <c r="AI99" s="37">
        <v>3</v>
      </c>
      <c r="AJ99" s="37">
        <v>1.75</v>
      </c>
      <c r="AK99" s="37">
        <v>23</v>
      </c>
      <c r="AL99" s="37">
        <v>29.3</v>
      </c>
      <c r="AM99" s="37">
        <v>16</v>
      </c>
      <c r="AN99" s="37">
        <v>12.6</v>
      </c>
      <c r="AO99" s="37">
        <v>3</v>
      </c>
      <c r="AP99" s="37">
        <v>6.7</v>
      </c>
      <c r="AQ99" s="37">
        <v>10</v>
      </c>
      <c r="AR99" s="37">
        <v>13.2</v>
      </c>
      <c r="AS99" s="37">
        <v>3</v>
      </c>
      <c r="AT99" s="37">
        <v>7</v>
      </c>
      <c r="AU99" s="37">
        <v>6</v>
      </c>
      <c r="AV99" s="37">
        <v>4.3499999999999996</v>
      </c>
      <c r="AW99" s="36" t="s">
        <v>181</v>
      </c>
      <c r="AX99" s="37" t="s">
        <v>181</v>
      </c>
      <c r="AY99" s="37">
        <v>22</v>
      </c>
      <c r="AZ99" s="36">
        <v>17.45</v>
      </c>
      <c r="BA99" s="36" t="s">
        <v>181</v>
      </c>
      <c r="BB99" s="37" t="s">
        <v>181</v>
      </c>
      <c r="BC99" s="37">
        <v>0</v>
      </c>
      <c r="BD99" s="37">
        <v>0</v>
      </c>
      <c r="BE99" s="37">
        <v>18</v>
      </c>
      <c r="BF99" s="37">
        <v>9.6</v>
      </c>
      <c r="BG99" s="20" t="s">
        <v>152</v>
      </c>
      <c r="BH99" s="21"/>
      <c r="BI99" s="21"/>
    </row>
    <row r="100" spans="1:61">
      <c r="A100" s="19" t="s">
        <v>153</v>
      </c>
      <c r="B100" s="95">
        <f t="shared" si="129"/>
        <v>324</v>
      </c>
      <c r="C100" s="35">
        <v>3</v>
      </c>
      <c r="D100" s="35">
        <v>6</v>
      </c>
      <c r="E100" s="37">
        <v>15</v>
      </c>
      <c r="F100" s="37">
        <v>16.399999999999999</v>
      </c>
      <c r="G100" s="37">
        <v>11</v>
      </c>
      <c r="H100" s="37">
        <v>13.4</v>
      </c>
      <c r="I100" s="37">
        <v>7</v>
      </c>
      <c r="J100" s="37">
        <v>6.2</v>
      </c>
      <c r="K100" s="37">
        <v>2</v>
      </c>
      <c r="L100" s="37">
        <v>4</v>
      </c>
      <c r="M100" s="37">
        <v>4</v>
      </c>
      <c r="N100" s="37">
        <v>4.5999999999999996</v>
      </c>
      <c r="O100" s="37">
        <v>8</v>
      </c>
      <c r="P100" s="37">
        <v>8</v>
      </c>
      <c r="Q100" s="37">
        <v>2</v>
      </c>
      <c r="R100" s="37">
        <v>1.3</v>
      </c>
      <c r="S100" s="37">
        <v>0</v>
      </c>
      <c r="T100" s="37">
        <v>0</v>
      </c>
      <c r="U100" s="37">
        <v>19</v>
      </c>
      <c r="V100" s="35">
        <v>9.6</v>
      </c>
      <c r="W100" s="37">
        <v>2</v>
      </c>
      <c r="X100" s="37">
        <v>3</v>
      </c>
      <c r="Y100" s="37">
        <v>1</v>
      </c>
      <c r="Z100" s="37">
        <v>2</v>
      </c>
      <c r="AA100" s="36" t="s">
        <v>181</v>
      </c>
      <c r="AB100" s="37" t="s">
        <v>181</v>
      </c>
      <c r="AC100" s="37">
        <v>125</v>
      </c>
      <c r="AD100" s="37">
        <v>252.5</v>
      </c>
      <c r="AE100" s="36" t="s">
        <v>181</v>
      </c>
      <c r="AF100" s="37" t="s">
        <v>181</v>
      </c>
      <c r="AG100" s="37">
        <v>3</v>
      </c>
      <c r="AH100" s="37">
        <v>1.5</v>
      </c>
      <c r="AI100" s="37">
        <v>1</v>
      </c>
      <c r="AJ100" s="37">
        <v>0.5</v>
      </c>
      <c r="AK100" s="37">
        <v>30</v>
      </c>
      <c r="AL100" s="37">
        <v>52.5</v>
      </c>
      <c r="AM100" s="37">
        <v>19</v>
      </c>
      <c r="AN100" s="37">
        <v>21.4</v>
      </c>
      <c r="AO100" s="36" t="s">
        <v>181</v>
      </c>
      <c r="AP100" s="37" t="s">
        <v>181</v>
      </c>
      <c r="AQ100" s="37">
        <v>37</v>
      </c>
      <c r="AR100" s="37">
        <v>52</v>
      </c>
      <c r="AS100" s="36" t="s">
        <v>181</v>
      </c>
      <c r="AT100" s="37" t="s">
        <v>181</v>
      </c>
      <c r="AU100" s="37">
        <v>18</v>
      </c>
      <c r="AV100" s="37">
        <v>18.600000000000001</v>
      </c>
      <c r="AW100" s="36" t="s">
        <v>181</v>
      </c>
      <c r="AX100" s="37" t="s">
        <v>181</v>
      </c>
      <c r="AY100" s="37">
        <v>2</v>
      </c>
      <c r="AZ100" s="36">
        <v>1.4</v>
      </c>
      <c r="BA100" s="36" t="s">
        <v>181</v>
      </c>
      <c r="BB100" s="37" t="s">
        <v>181</v>
      </c>
      <c r="BC100" s="37">
        <v>0</v>
      </c>
      <c r="BD100" s="37">
        <v>0</v>
      </c>
      <c r="BE100" s="37">
        <v>15</v>
      </c>
      <c r="BF100" s="37">
        <v>10.8</v>
      </c>
      <c r="BG100" s="20" t="s">
        <v>154</v>
      </c>
      <c r="BH100" s="21"/>
      <c r="BI100" s="21"/>
    </row>
    <row r="101" spans="1:61">
      <c r="A101" s="19" t="s">
        <v>155</v>
      </c>
      <c r="B101" s="95">
        <f t="shared" si="129"/>
        <v>2213</v>
      </c>
      <c r="C101" s="35">
        <v>40</v>
      </c>
      <c r="D101" s="35">
        <v>47.61</v>
      </c>
      <c r="E101" s="37">
        <v>157</v>
      </c>
      <c r="F101" s="37">
        <v>589.79999999999995</v>
      </c>
      <c r="G101" s="37">
        <v>83</v>
      </c>
      <c r="H101" s="37">
        <v>209.75</v>
      </c>
      <c r="I101" s="37">
        <v>64</v>
      </c>
      <c r="J101" s="37">
        <v>124.5</v>
      </c>
      <c r="K101" s="37">
        <v>60</v>
      </c>
      <c r="L101" s="37">
        <v>140.4</v>
      </c>
      <c r="M101" s="37">
        <v>53</v>
      </c>
      <c r="N101" s="37">
        <v>130.6</v>
      </c>
      <c r="O101" s="37">
        <v>170</v>
      </c>
      <c r="P101" s="37">
        <v>703.5</v>
      </c>
      <c r="Q101" s="37">
        <v>20</v>
      </c>
      <c r="R101" s="37">
        <v>12.53</v>
      </c>
      <c r="S101" s="37">
        <v>0</v>
      </c>
      <c r="T101" s="37">
        <v>0</v>
      </c>
      <c r="U101" s="37">
        <v>158</v>
      </c>
      <c r="V101" s="35">
        <v>431.3</v>
      </c>
      <c r="W101" s="37">
        <v>49</v>
      </c>
      <c r="X101" s="37">
        <v>216.8</v>
      </c>
      <c r="Y101" s="37">
        <v>40</v>
      </c>
      <c r="Z101" s="37">
        <v>107.5</v>
      </c>
      <c r="AA101" s="36" t="s">
        <v>181</v>
      </c>
      <c r="AB101" s="37" t="s">
        <v>181</v>
      </c>
      <c r="AC101" s="37">
        <v>598</v>
      </c>
      <c r="AD101" s="37">
        <v>2580.4499999999998</v>
      </c>
      <c r="AE101" s="37">
        <v>39</v>
      </c>
      <c r="AF101" s="37">
        <v>483</v>
      </c>
      <c r="AG101" s="37">
        <v>53</v>
      </c>
      <c r="AH101" s="37">
        <v>59.6</v>
      </c>
      <c r="AI101" s="37">
        <v>17</v>
      </c>
      <c r="AJ101" s="37">
        <v>12.13</v>
      </c>
      <c r="AK101" s="37">
        <v>63</v>
      </c>
      <c r="AL101" s="37">
        <v>192.76</v>
      </c>
      <c r="AM101" s="37">
        <v>110</v>
      </c>
      <c r="AN101" s="37">
        <v>238.6</v>
      </c>
      <c r="AO101" s="37">
        <v>38</v>
      </c>
      <c r="AP101" s="37">
        <v>455.2</v>
      </c>
      <c r="AQ101" s="37">
        <v>88</v>
      </c>
      <c r="AR101" s="37">
        <v>269.55</v>
      </c>
      <c r="AS101" s="37">
        <v>3</v>
      </c>
      <c r="AT101" s="37">
        <v>30.5</v>
      </c>
      <c r="AU101" s="37">
        <v>90</v>
      </c>
      <c r="AV101" s="37">
        <v>244.55</v>
      </c>
      <c r="AW101" s="37">
        <v>9</v>
      </c>
      <c r="AX101" s="37">
        <v>53.161000000000001</v>
      </c>
      <c r="AY101" s="37">
        <v>19</v>
      </c>
      <c r="AZ101" s="36">
        <v>23.98</v>
      </c>
      <c r="BA101" s="36" t="s">
        <v>181</v>
      </c>
      <c r="BB101" s="37" t="s">
        <v>181</v>
      </c>
      <c r="BC101" s="37">
        <v>6</v>
      </c>
      <c r="BD101" s="37">
        <v>2.3199999999999998</v>
      </c>
      <c r="BE101" s="37">
        <v>186</v>
      </c>
      <c r="BF101" s="37">
        <v>382.72</v>
      </c>
      <c r="BG101" s="20" t="s">
        <v>156</v>
      </c>
      <c r="BH101" s="21"/>
      <c r="BI101" s="21"/>
    </row>
    <row r="102" spans="1:61">
      <c r="A102" s="19" t="s">
        <v>157</v>
      </c>
      <c r="B102" s="95">
        <f t="shared" si="129"/>
        <v>945</v>
      </c>
      <c r="C102" s="35">
        <v>15</v>
      </c>
      <c r="D102" s="35">
        <v>10.47</v>
      </c>
      <c r="E102" s="37">
        <v>43</v>
      </c>
      <c r="F102" s="37">
        <v>107.4</v>
      </c>
      <c r="G102" s="37">
        <v>38</v>
      </c>
      <c r="H102" s="37">
        <v>52.4</v>
      </c>
      <c r="I102" s="37">
        <v>4</v>
      </c>
      <c r="J102" s="37">
        <v>2.5</v>
      </c>
      <c r="K102" s="36" t="s">
        <v>181</v>
      </c>
      <c r="L102" s="37" t="s">
        <v>181</v>
      </c>
      <c r="M102" s="37">
        <v>41</v>
      </c>
      <c r="N102" s="37">
        <v>24.71</v>
      </c>
      <c r="O102" s="37">
        <v>113</v>
      </c>
      <c r="P102" s="37">
        <v>65.849999999999994</v>
      </c>
      <c r="Q102" s="37">
        <v>2</v>
      </c>
      <c r="R102" s="37">
        <v>0.76</v>
      </c>
      <c r="S102" s="37">
        <v>1</v>
      </c>
      <c r="T102" s="37">
        <v>0.3</v>
      </c>
      <c r="U102" s="37">
        <v>12</v>
      </c>
      <c r="V102" s="35">
        <v>18.12</v>
      </c>
      <c r="W102" s="37">
        <v>3</v>
      </c>
      <c r="X102" s="37">
        <v>1.6</v>
      </c>
      <c r="Y102" s="36" t="s">
        <v>181</v>
      </c>
      <c r="Z102" s="37" t="s">
        <v>181</v>
      </c>
      <c r="AA102" s="36" t="s">
        <v>181</v>
      </c>
      <c r="AB102" s="37" t="s">
        <v>181</v>
      </c>
      <c r="AC102" s="37">
        <v>294</v>
      </c>
      <c r="AD102" s="37">
        <v>428.6</v>
      </c>
      <c r="AE102" s="37">
        <v>4</v>
      </c>
      <c r="AF102" s="37">
        <v>30</v>
      </c>
      <c r="AG102" s="37">
        <v>174</v>
      </c>
      <c r="AH102" s="37">
        <v>38.299999999999997</v>
      </c>
      <c r="AI102" s="37">
        <v>3</v>
      </c>
      <c r="AJ102" s="37">
        <v>1.35</v>
      </c>
      <c r="AK102" s="37">
        <v>42</v>
      </c>
      <c r="AL102" s="37">
        <v>49.7</v>
      </c>
      <c r="AM102" s="37">
        <v>21</v>
      </c>
      <c r="AN102" s="37">
        <v>24.256</v>
      </c>
      <c r="AO102" s="36" t="s">
        <v>181</v>
      </c>
      <c r="AP102" s="37" t="s">
        <v>181</v>
      </c>
      <c r="AQ102" s="37">
        <v>25</v>
      </c>
      <c r="AR102" s="37">
        <v>36.25</v>
      </c>
      <c r="AS102" s="37">
        <v>1</v>
      </c>
      <c r="AT102" s="37">
        <v>2</v>
      </c>
      <c r="AU102" s="37">
        <v>15</v>
      </c>
      <c r="AV102" s="37">
        <v>8.4499999999999993</v>
      </c>
      <c r="AW102" s="36" t="s">
        <v>181</v>
      </c>
      <c r="AX102" s="37" t="s">
        <v>181</v>
      </c>
      <c r="AY102" s="37">
        <v>2</v>
      </c>
      <c r="AZ102" s="36">
        <v>1.3</v>
      </c>
      <c r="BA102" s="36" t="s">
        <v>181</v>
      </c>
      <c r="BB102" s="37" t="s">
        <v>181</v>
      </c>
      <c r="BC102" s="37">
        <v>0</v>
      </c>
      <c r="BD102" s="37">
        <v>0</v>
      </c>
      <c r="BE102" s="37">
        <v>92</v>
      </c>
      <c r="BF102" s="37">
        <v>141.97999999999999</v>
      </c>
      <c r="BG102" s="20" t="s">
        <v>158</v>
      </c>
      <c r="BH102" s="21"/>
      <c r="BI102" s="21"/>
    </row>
    <row r="103" spans="1:61">
      <c r="A103" s="19" t="s">
        <v>159</v>
      </c>
      <c r="B103" s="95">
        <f t="shared" si="129"/>
        <v>579</v>
      </c>
      <c r="C103" s="35">
        <v>2</v>
      </c>
      <c r="D103" s="35">
        <v>1.8</v>
      </c>
      <c r="E103" s="37">
        <v>14</v>
      </c>
      <c r="F103" s="37">
        <v>13.2</v>
      </c>
      <c r="G103" s="37">
        <v>11</v>
      </c>
      <c r="H103" s="37">
        <v>10.199999999999999</v>
      </c>
      <c r="I103" s="37">
        <v>8</v>
      </c>
      <c r="J103" s="37">
        <v>7.2</v>
      </c>
      <c r="K103" s="36" t="s">
        <v>181</v>
      </c>
      <c r="L103" s="37" t="s">
        <v>181</v>
      </c>
      <c r="M103" s="37">
        <v>26</v>
      </c>
      <c r="N103" s="37">
        <v>24</v>
      </c>
      <c r="O103" s="37">
        <v>80</v>
      </c>
      <c r="P103" s="37">
        <v>77</v>
      </c>
      <c r="Q103" s="36" t="s">
        <v>181</v>
      </c>
      <c r="R103" s="37" t="s">
        <v>181</v>
      </c>
      <c r="S103" s="37">
        <v>14</v>
      </c>
      <c r="T103" s="37">
        <v>12.2</v>
      </c>
      <c r="U103" s="37">
        <v>30</v>
      </c>
      <c r="V103" s="35">
        <v>21</v>
      </c>
      <c r="W103" s="36" t="s">
        <v>181</v>
      </c>
      <c r="X103" s="37" t="s">
        <v>181</v>
      </c>
      <c r="Y103" s="36" t="s">
        <v>181</v>
      </c>
      <c r="Z103" s="37" t="s">
        <v>181</v>
      </c>
      <c r="AA103" s="36" t="s">
        <v>181</v>
      </c>
      <c r="AB103" s="37" t="s">
        <v>181</v>
      </c>
      <c r="AC103" s="37">
        <v>260</v>
      </c>
      <c r="AD103" s="37">
        <v>820</v>
      </c>
      <c r="AE103" s="37">
        <v>13</v>
      </c>
      <c r="AF103" s="37">
        <v>80</v>
      </c>
      <c r="AG103" s="37">
        <v>42</v>
      </c>
      <c r="AH103" s="37">
        <v>41.5</v>
      </c>
      <c r="AI103" s="37">
        <v>5</v>
      </c>
      <c r="AJ103" s="37">
        <v>4.5999999999999996</v>
      </c>
      <c r="AK103" s="37">
        <v>17</v>
      </c>
      <c r="AL103" s="37">
        <v>36.5</v>
      </c>
      <c r="AM103" s="37">
        <v>8</v>
      </c>
      <c r="AN103" s="37">
        <v>16</v>
      </c>
      <c r="AO103" s="37">
        <v>3</v>
      </c>
      <c r="AP103" s="37">
        <v>12</v>
      </c>
      <c r="AQ103" s="37">
        <v>12</v>
      </c>
      <c r="AR103" s="37">
        <v>9</v>
      </c>
      <c r="AS103" s="37">
        <v>1</v>
      </c>
      <c r="AT103" s="37">
        <v>4</v>
      </c>
      <c r="AU103" s="37">
        <v>2</v>
      </c>
      <c r="AV103" s="37">
        <v>1.1000000000000001</v>
      </c>
      <c r="AW103" s="36" t="s">
        <v>181</v>
      </c>
      <c r="AX103" s="37" t="s">
        <v>181</v>
      </c>
      <c r="AY103" s="36" t="s">
        <v>181</v>
      </c>
      <c r="AZ103" s="36" t="s">
        <v>181</v>
      </c>
      <c r="BA103" s="36" t="s">
        <v>181</v>
      </c>
      <c r="BB103" s="37" t="s">
        <v>181</v>
      </c>
      <c r="BC103" s="37">
        <v>0</v>
      </c>
      <c r="BD103" s="37">
        <v>0</v>
      </c>
      <c r="BE103" s="37">
        <v>31</v>
      </c>
      <c r="BF103" s="37">
        <v>30.4</v>
      </c>
      <c r="BG103" s="20" t="s">
        <v>160</v>
      </c>
      <c r="BH103" s="21"/>
      <c r="BI103" s="21"/>
    </row>
    <row r="104" spans="1:61">
      <c r="A104" s="19" t="s">
        <v>161</v>
      </c>
      <c r="B104" s="95">
        <f t="shared" si="129"/>
        <v>2785</v>
      </c>
      <c r="C104" s="35">
        <v>7</v>
      </c>
      <c r="D104" s="35">
        <v>2.4249999999999998</v>
      </c>
      <c r="E104" s="37">
        <v>46</v>
      </c>
      <c r="F104" s="37">
        <v>33.555</v>
      </c>
      <c r="G104" s="37">
        <v>188</v>
      </c>
      <c r="H104" s="37">
        <v>16.329999999999998</v>
      </c>
      <c r="I104" s="37">
        <v>11</v>
      </c>
      <c r="J104" s="37">
        <v>6.5380000000000003</v>
      </c>
      <c r="K104" s="37">
        <v>7</v>
      </c>
      <c r="L104" s="37">
        <v>5.25</v>
      </c>
      <c r="M104" s="37">
        <v>73</v>
      </c>
      <c r="N104" s="37">
        <v>57.332000000000001</v>
      </c>
      <c r="O104" s="37">
        <v>561</v>
      </c>
      <c r="P104" s="37">
        <v>634.34</v>
      </c>
      <c r="Q104" s="37">
        <v>27</v>
      </c>
      <c r="R104" s="37">
        <v>14.59</v>
      </c>
      <c r="S104" s="37">
        <v>5</v>
      </c>
      <c r="T104" s="37">
        <v>0.41</v>
      </c>
      <c r="U104" s="37">
        <v>187</v>
      </c>
      <c r="V104" s="35">
        <v>136.94</v>
      </c>
      <c r="W104" s="37">
        <v>29</v>
      </c>
      <c r="X104" s="37">
        <v>19.100000000000001</v>
      </c>
      <c r="Y104" s="37">
        <v>4</v>
      </c>
      <c r="Z104" s="37">
        <v>3.64</v>
      </c>
      <c r="AA104" s="36" t="s">
        <v>181</v>
      </c>
      <c r="AB104" s="37" t="s">
        <v>181</v>
      </c>
      <c r="AC104" s="37">
        <v>822</v>
      </c>
      <c r="AD104" s="37">
        <v>1894.7929999999999</v>
      </c>
      <c r="AE104" s="37">
        <v>53</v>
      </c>
      <c r="AF104" s="37">
        <v>260.25</v>
      </c>
      <c r="AG104" s="37">
        <v>143</v>
      </c>
      <c r="AH104" s="37">
        <v>69.225999999999999</v>
      </c>
      <c r="AI104" s="37">
        <v>29</v>
      </c>
      <c r="AJ104" s="37">
        <v>14.244</v>
      </c>
      <c r="AK104" s="37">
        <v>197</v>
      </c>
      <c r="AL104" s="37">
        <v>259.38</v>
      </c>
      <c r="AM104" s="37">
        <v>30</v>
      </c>
      <c r="AN104" s="37">
        <v>31.117999999999999</v>
      </c>
      <c r="AO104" s="37">
        <v>19</v>
      </c>
      <c r="AP104" s="37">
        <v>83</v>
      </c>
      <c r="AQ104" s="37">
        <v>120</v>
      </c>
      <c r="AR104" s="37">
        <v>112.43</v>
      </c>
      <c r="AS104" s="37">
        <v>3</v>
      </c>
      <c r="AT104" s="37">
        <v>2</v>
      </c>
      <c r="AU104" s="37">
        <v>19</v>
      </c>
      <c r="AV104" s="37">
        <v>10.94</v>
      </c>
      <c r="AW104" s="36" t="s">
        <v>181</v>
      </c>
      <c r="AX104" s="37" t="s">
        <v>181</v>
      </c>
      <c r="AY104" s="37">
        <v>52</v>
      </c>
      <c r="AZ104" s="36">
        <v>40.71</v>
      </c>
      <c r="BA104" s="36" t="s">
        <v>181</v>
      </c>
      <c r="BB104" s="37" t="s">
        <v>181</v>
      </c>
      <c r="BC104" s="37">
        <v>1</v>
      </c>
      <c r="BD104" s="37">
        <v>1</v>
      </c>
      <c r="BE104" s="37">
        <v>152</v>
      </c>
      <c r="BF104" s="37">
        <v>145.96700000000001</v>
      </c>
      <c r="BG104" s="20" t="s">
        <v>162</v>
      </c>
      <c r="BH104" s="21"/>
      <c r="BI104" s="21"/>
    </row>
    <row r="105" spans="1:61">
      <c r="A105" s="19" t="s">
        <v>163</v>
      </c>
      <c r="B105" s="95">
        <f t="shared" si="129"/>
        <v>885</v>
      </c>
      <c r="C105" s="35">
        <v>11</v>
      </c>
      <c r="D105" s="35">
        <v>8.3000000000000007</v>
      </c>
      <c r="E105" s="37">
        <v>44</v>
      </c>
      <c r="F105" s="37">
        <v>34.5</v>
      </c>
      <c r="G105" s="37">
        <v>39</v>
      </c>
      <c r="H105" s="37">
        <v>31.2</v>
      </c>
      <c r="I105" s="37">
        <v>11</v>
      </c>
      <c r="J105" s="37">
        <v>7.7</v>
      </c>
      <c r="K105" s="36" t="s">
        <v>181</v>
      </c>
      <c r="L105" s="37" t="s">
        <v>181</v>
      </c>
      <c r="M105" s="37">
        <v>22</v>
      </c>
      <c r="N105" s="37">
        <v>13</v>
      </c>
      <c r="O105" s="37">
        <v>212</v>
      </c>
      <c r="P105" s="37">
        <v>108.1</v>
      </c>
      <c r="Q105" s="37">
        <v>18</v>
      </c>
      <c r="R105" s="37">
        <v>10.26</v>
      </c>
      <c r="S105" s="37">
        <v>0</v>
      </c>
      <c r="T105" s="37">
        <v>0</v>
      </c>
      <c r="U105" s="37">
        <v>34</v>
      </c>
      <c r="V105" s="35">
        <v>18.7</v>
      </c>
      <c r="W105" s="37">
        <v>5</v>
      </c>
      <c r="X105" s="37">
        <v>2.5</v>
      </c>
      <c r="Y105" s="36" t="s">
        <v>181</v>
      </c>
      <c r="Z105" s="37" t="s">
        <v>181</v>
      </c>
      <c r="AA105" s="36" t="s">
        <v>181</v>
      </c>
      <c r="AB105" s="37" t="s">
        <v>181</v>
      </c>
      <c r="AC105" s="37">
        <v>253</v>
      </c>
      <c r="AD105" s="37">
        <v>128.5</v>
      </c>
      <c r="AE105" s="37">
        <v>20</v>
      </c>
      <c r="AF105" s="37">
        <v>26.5</v>
      </c>
      <c r="AG105" s="37">
        <v>33</v>
      </c>
      <c r="AH105" s="37">
        <v>14.8</v>
      </c>
      <c r="AI105" s="37">
        <v>1</v>
      </c>
      <c r="AJ105" s="37">
        <v>0.5</v>
      </c>
      <c r="AK105" s="37">
        <v>39</v>
      </c>
      <c r="AL105" s="37">
        <v>24</v>
      </c>
      <c r="AM105" s="37">
        <v>25</v>
      </c>
      <c r="AN105" s="37">
        <v>10.55</v>
      </c>
      <c r="AO105" s="37">
        <v>15</v>
      </c>
      <c r="AP105" s="37">
        <v>18.100000000000001</v>
      </c>
      <c r="AQ105" s="37">
        <v>34</v>
      </c>
      <c r="AR105" s="37">
        <v>16</v>
      </c>
      <c r="AS105" s="37">
        <v>1</v>
      </c>
      <c r="AT105" s="37">
        <v>0.8</v>
      </c>
      <c r="AU105" s="37">
        <v>14</v>
      </c>
      <c r="AV105" s="37">
        <v>6.7</v>
      </c>
      <c r="AW105" s="37">
        <v>1</v>
      </c>
      <c r="AX105" s="37">
        <v>0.8</v>
      </c>
      <c r="AY105" s="37">
        <v>21</v>
      </c>
      <c r="AZ105" s="36">
        <v>12.5</v>
      </c>
      <c r="BA105" s="36" t="s">
        <v>181</v>
      </c>
      <c r="BB105" s="37" t="s">
        <v>181</v>
      </c>
      <c r="BC105" s="37">
        <v>0</v>
      </c>
      <c r="BD105" s="37">
        <v>0</v>
      </c>
      <c r="BE105" s="37">
        <v>32</v>
      </c>
      <c r="BF105" s="37">
        <v>14</v>
      </c>
      <c r="BG105" s="20" t="s">
        <v>164</v>
      </c>
      <c r="BH105" s="21"/>
      <c r="BI105" s="21"/>
    </row>
    <row r="106" spans="1:61">
      <c r="A106" s="19" t="s">
        <v>165</v>
      </c>
      <c r="B106" s="95">
        <f t="shared" si="129"/>
        <v>5762</v>
      </c>
      <c r="C106" s="35">
        <v>156</v>
      </c>
      <c r="D106" s="35">
        <v>134.6</v>
      </c>
      <c r="E106" s="37">
        <v>380</v>
      </c>
      <c r="F106" s="37">
        <v>434.55099999999999</v>
      </c>
      <c r="G106" s="37">
        <v>237</v>
      </c>
      <c r="H106" s="37">
        <v>385.80799999999999</v>
      </c>
      <c r="I106" s="37">
        <v>106</v>
      </c>
      <c r="J106" s="37">
        <v>86.242999999999995</v>
      </c>
      <c r="K106" s="37">
        <v>38</v>
      </c>
      <c r="L106" s="37">
        <v>15.7</v>
      </c>
      <c r="M106" s="37">
        <v>123</v>
      </c>
      <c r="N106" s="37">
        <v>57.679000000000002</v>
      </c>
      <c r="O106" s="37">
        <v>250</v>
      </c>
      <c r="P106" s="37">
        <v>204.86500000000001</v>
      </c>
      <c r="Q106" s="37">
        <v>78</v>
      </c>
      <c r="R106" s="37">
        <v>50.53</v>
      </c>
      <c r="S106" s="37">
        <v>47</v>
      </c>
      <c r="T106" s="37">
        <v>25.245000000000001</v>
      </c>
      <c r="U106" s="37">
        <v>286</v>
      </c>
      <c r="V106" s="35">
        <v>269.49599999999998</v>
      </c>
      <c r="W106" s="37">
        <v>59</v>
      </c>
      <c r="X106" s="37">
        <v>35.9</v>
      </c>
      <c r="Y106" s="37">
        <v>59</v>
      </c>
      <c r="Z106" s="37">
        <v>36.880000000000003</v>
      </c>
      <c r="AA106" s="36" t="s">
        <v>181</v>
      </c>
      <c r="AB106" s="37" t="s">
        <v>181</v>
      </c>
      <c r="AC106" s="37">
        <v>1216</v>
      </c>
      <c r="AD106" s="37">
        <v>3554.1309999999999</v>
      </c>
      <c r="AE106" s="37">
        <v>500</v>
      </c>
      <c r="AF106" s="37">
        <v>4404.5050000000001</v>
      </c>
      <c r="AG106" s="37">
        <v>263</v>
      </c>
      <c r="AH106" s="37">
        <v>232.84</v>
      </c>
      <c r="AI106" s="37">
        <v>69</v>
      </c>
      <c r="AJ106" s="37">
        <v>29.468</v>
      </c>
      <c r="AK106" s="37">
        <v>387</v>
      </c>
      <c r="AL106" s="37">
        <v>854.55200000000002</v>
      </c>
      <c r="AM106" s="37">
        <v>87</v>
      </c>
      <c r="AN106" s="37">
        <v>118.1</v>
      </c>
      <c r="AO106" s="37">
        <v>238</v>
      </c>
      <c r="AP106" s="37">
        <v>1159.8340000000001</v>
      </c>
      <c r="AQ106" s="37">
        <v>205</v>
      </c>
      <c r="AR106" s="37">
        <v>401.17</v>
      </c>
      <c r="AS106" s="37">
        <v>74</v>
      </c>
      <c r="AT106" s="37">
        <v>286.8</v>
      </c>
      <c r="AU106" s="37">
        <v>193</v>
      </c>
      <c r="AV106" s="37">
        <v>358.31599999999997</v>
      </c>
      <c r="AW106" s="37">
        <v>30</v>
      </c>
      <c r="AX106" s="37">
        <v>121</v>
      </c>
      <c r="AY106" s="37">
        <v>37</v>
      </c>
      <c r="AZ106" s="36">
        <v>17.32</v>
      </c>
      <c r="BA106" s="36" t="s">
        <v>181</v>
      </c>
      <c r="BB106" s="37" t="s">
        <v>181</v>
      </c>
      <c r="BC106" s="37">
        <v>30</v>
      </c>
      <c r="BD106" s="37">
        <v>21.3</v>
      </c>
      <c r="BE106" s="37">
        <v>614</v>
      </c>
      <c r="BF106" s="37">
        <v>259.255</v>
      </c>
      <c r="BG106" s="20" t="s">
        <v>166</v>
      </c>
      <c r="BH106" s="21"/>
      <c r="BI106" s="21"/>
    </row>
    <row r="107" spans="1:61">
      <c r="A107" s="19" t="s">
        <v>167</v>
      </c>
      <c r="B107" s="95">
        <f t="shared" si="129"/>
        <v>858</v>
      </c>
      <c r="C107" s="35">
        <v>24</v>
      </c>
      <c r="D107" s="35">
        <v>22.5</v>
      </c>
      <c r="E107" s="37">
        <v>39</v>
      </c>
      <c r="F107" s="37">
        <v>36.1</v>
      </c>
      <c r="G107" s="37">
        <v>19</v>
      </c>
      <c r="H107" s="37">
        <v>17.100000000000001</v>
      </c>
      <c r="I107" s="37">
        <v>15</v>
      </c>
      <c r="J107" s="37">
        <v>12.5</v>
      </c>
      <c r="K107" s="37">
        <v>6</v>
      </c>
      <c r="L107" s="37">
        <v>10.7</v>
      </c>
      <c r="M107" s="37">
        <v>25</v>
      </c>
      <c r="N107" s="37">
        <v>18.899999999999999</v>
      </c>
      <c r="O107" s="37">
        <v>123</v>
      </c>
      <c r="P107" s="37">
        <v>137.13800000000001</v>
      </c>
      <c r="Q107" s="37">
        <v>7</v>
      </c>
      <c r="R107" s="37">
        <v>4.7</v>
      </c>
      <c r="S107" s="37">
        <v>0</v>
      </c>
      <c r="T107" s="37">
        <v>0</v>
      </c>
      <c r="U107" s="37">
        <v>35</v>
      </c>
      <c r="V107" s="35">
        <v>26.2</v>
      </c>
      <c r="W107" s="37">
        <v>1</v>
      </c>
      <c r="X107" s="37">
        <v>1</v>
      </c>
      <c r="Y107" s="37">
        <v>6</v>
      </c>
      <c r="Z107" s="37">
        <v>2.2000000000000002</v>
      </c>
      <c r="AA107" s="36" t="s">
        <v>181</v>
      </c>
      <c r="AB107" s="37" t="s">
        <v>181</v>
      </c>
      <c r="AC107" s="37">
        <v>162</v>
      </c>
      <c r="AD107" s="37">
        <v>304.2</v>
      </c>
      <c r="AE107" s="37">
        <v>1</v>
      </c>
      <c r="AF107" s="37">
        <v>4</v>
      </c>
      <c r="AG107" s="37">
        <v>45</v>
      </c>
      <c r="AH107" s="37">
        <v>35.799999999999997</v>
      </c>
      <c r="AI107" s="37">
        <v>4</v>
      </c>
      <c r="AJ107" s="37">
        <v>3.3319999999999999</v>
      </c>
      <c r="AK107" s="37">
        <v>42</v>
      </c>
      <c r="AL107" s="37">
        <v>72.504000000000005</v>
      </c>
      <c r="AM107" s="37">
        <v>43</v>
      </c>
      <c r="AN107" s="37">
        <v>74.2</v>
      </c>
      <c r="AO107" s="37">
        <v>1</v>
      </c>
      <c r="AP107" s="37">
        <v>2</v>
      </c>
      <c r="AQ107" s="37">
        <v>41</v>
      </c>
      <c r="AR107" s="37">
        <v>40.9</v>
      </c>
      <c r="AS107" s="36" t="s">
        <v>181</v>
      </c>
      <c r="AT107" s="37" t="s">
        <v>181</v>
      </c>
      <c r="AU107" s="37">
        <v>10</v>
      </c>
      <c r="AV107" s="37">
        <v>5.7</v>
      </c>
      <c r="AW107" s="36" t="s">
        <v>181</v>
      </c>
      <c r="AX107" s="37" t="s">
        <v>181</v>
      </c>
      <c r="AY107" s="37">
        <v>179</v>
      </c>
      <c r="AZ107" s="36">
        <v>189</v>
      </c>
      <c r="BA107" s="36" t="s">
        <v>181</v>
      </c>
      <c r="BB107" s="37" t="s">
        <v>181</v>
      </c>
      <c r="BC107" s="37">
        <v>0</v>
      </c>
      <c r="BD107" s="37">
        <v>0</v>
      </c>
      <c r="BE107" s="37">
        <v>30</v>
      </c>
      <c r="BF107" s="37">
        <v>25.9</v>
      </c>
      <c r="BG107" s="20" t="s">
        <v>168</v>
      </c>
      <c r="BH107" s="21"/>
      <c r="BI107" s="21"/>
    </row>
    <row r="108" spans="1:61" s="18" customFormat="1">
      <c r="A108" s="67" t="s">
        <v>169</v>
      </c>
      <c r="B108" s="65">
        <f>SUM(B110:B113)</f>
        <v>76407</v>
      </c>
      <c r="C108" s="65">
        <f>SUM(C110:C113)</f>
        <v>1473</v>
      </c>
      <c r="D108" s="65">
        <f>SUM(D110:D113)</f>
        <v>2031.2260000000001</v>
      </c>
      <c r="E108" s="51">
        <f t="shared" ref="E108:P108" si="130">SUM(E110:E113)</f>
        <v>3142</v>
      </c>
      <c r="F108" s="51">
        <f t="shared" si="130"/>
        <v>6400.8379999999997</v>
      </c>
      <c r="G108" s="51">
        <f t="shared" si="130"/>
        <v>2209</v>
      </c>
      <c r="H108" s="51">
        <f t="shared" si="130"/>
        <v>3078.1929999999998</v>
      </c>
      <c r="I108" s="51">
        <f>SUM(I110:I113)</f>
        <v>1214</v>
      </c>
      <c r="J108" s="51">
        <f t="shared" si="130"/>
        <v>1394.029</v>
      </c>
      <c r="K108" s="51">
        <f t="shared" si="130"/>
        <v>702</v>
      </c>
      <c r="L108" s="51">
        <f t="shared" si="130"/>
        <v>1585.3400000000001</v>
      </c>
      <c r="M108" s="51">
        <f t="shared" ref="M108:N108" si="131">SUM(M110:M113)</f>
        <v>1387</v>
      </c>
      <c r="N108" s="51">
        <f t="shared" si="131"/>
        <v>2391.52</v>
      </c>
      <c r="O108" s="51">
        <f t="shared" si="130"/>
        <v>3604</v>
      </c>
      <c r="P108" s="51">
        <f t="shared" si="130"/>
        <v>6186.8760000000002</v>
      </c>
      <c r="Q108" s="42">
        <f t="shared" ref="Q108:V108" si="132">SUM(Q110:Q113)</f>
        <v>704</v>
      </c>
      <c r="R108" s="42">
        <f t="shared" si="132"/>
        <v>413.44500000000005</v>
      </c>
      <c r="S108" s="42">
        <f t="shared" si="132"/>
        <v>294</v>
      </c>
      <c r="T108" s="42">
        <f t="shared" si="132"/>
        <v>198.52999999999997</v>
      </c>
      <c r="U108" s="42">
        <f t="shared" si="132"/>
        <v>2310</v>
      </c>
      <c r="V108" s="42">
        <f t="shared" si="132"/>
        <v>3432.1689999999999</v>
      </c>
      <c r="W108" s="42">
        <f>SUM(W110:W113)</f>
        <v>886</v>
      </c>
      <c r="X108" s="42">
        <f t="shared" ref="X108:AE108" si="133">SUM(X110:X113)</f>
        <v>1211</v>
      </c>
      <c r="Y108" s="42">
        <f t="shared" si="133"/>
        <v>607</v>
      </c>
      <c r="Z108" s="42">
        <f t="shared" si="133"/>
        <v>1383.5500000000002</v>
      </c>
      <c r="AA108" s="42">
        <f t="shared" si="133"/>
        <v>22</v>
      </c>
      <c r="AB108" s="42">
        <f t="shared" si="133"/>
        <v>29.8</v>
      </c>
      <c r="AC108" s="42">
        <f t="shared" si="133"/>
        <v>9175</v>
      </c>
      <c r="AD108" s="42">
        <f t="shared" si="133"/>
        <v>24760.252</v>
      </c>
      <c r="AE108" s="42">
        <f t="shared" si="133"/>
        <v>12612</v>
      </c>
      <c r="AF108" s="42">
        <f>SUM(AF110:AF113)</f>
        <v>113238.973</v>
      </c>
      <c r="AG108" s="42">
        <f t="shared" ref="AG108:AL108" si="134">SUM(AG110:AG113)</f>
        <v>3195</v>
      </c>
      <c r="AH108" s="42">
        <f t="shared" si="134"/>
        <v>2694.9399999999996</v>
      </c>
      <c r="AI108" s="42">
        <f t="shared" si="134"/>
        <v>1528</v>
      </c>
      <c r="AJ108" s="42">
        <f t="shared" si="134"/>
        <v>1106.472</v>
      </c>
      <c r="AK108" s="42">
        <f t="shared" si="134"/>
        <v>3590</v>
      </c>
      <c r="AL108" s="42">
        <f t="shared" si="134"/>
        <v>10557.584999999999</v>
      </c>
      <c r="AM108" s="42">
        <f t="shared" ref="AM108:BF108" si="135">SUM(AM110:AM113)</f>
        <v>3466</v>
      </c>
      <c r="AN108" s="42">
        <f t="shared" si="135"/>
        <v>18831.692000000003</v>
      </c>
      <c r="AO108" s="42">
        <f t="shared" si="135"/>
        <v>6695</v>
      </c>
      <c r="AP108" s="42">
        <f t="shared" si="135"/>
        <v>70086.600999999995</v>
      </c>
      <c r="AQ108" s="42">
        <f t="shared" si="135"/>
        <v>1624</v>
      </c>
      <c r="AR108" s="42">
        <f t="shared" si="135"/>
        <v>2988.9779999999996</v>
      </c>
      <c r="AS108" s="42">
        <f t="shared" si="135"/>
        <v>1461</v>
      </c>
      <c r="AT108" s="42">
        <f t="shared" si="135"/>
        <v>12447.317000000001</v>
      </c>
      <c r="AU108" s="42">
        <f t="shared" ref="AU108:AX108" si="136">SUM(AU110:AU113)</f>
        <v>1839</v>
      </c>
      <c r="AV108" s="42">
        <f>SUM(AV110:AV113)</f>
        <v>2985.152</v>
      </c>
      <c r="AW108" s="42">
        <f t="shared" si="136"/>
        <v>1271</v>
      </c>
      <c r="AX108" s="42">
        <f t="shared" si="136"/>
        <v>8414.2569999999996</v>
      </c>
      <c r="AY108" s="42">
        <f>SUM(AY110:AY113)</f>
        <v>4908</v>
      </c>
      <c r="AZ108" s="42">
        <f>SUM(AZ110:AZ113)</f>
        <v>4772.9760000000006</v>
      </c>
      <c r="BA108" s="42">
        <f t="shared" si="135"/>
        <v>96</v>
      </c>
      <c r="BB108" s="42">
        <f t="shared" si="135"/>
        <v>110.85</v>
      </c>
      <c r="BC108" s="42">
        <f t="shared" si="135"/>
        <v>271</v>
      </c>
      <c r="BD108" s="42">
        <f t="shared" si="135"/>
        <v>717.90000000000009</v>
      </c>
      <c r="BE108" s="42">
        <f t="shared" si="135"/>
        <v>6122</v>
      </c>
      <c r="BF108" s="42">
        <f t="shared" si="135"/>
        <v>6219.3530000000001</v>
      </c>
      <c r="BG108" s="66" t="s">
        <v>170</v>
      </c>
      <c r="BH108" s="66"/>
      <c r="BI108" s="66"/>
    </row>
    <row r="109" spans="1:61">
      <c r="A109" s="67"/>
      <c r="B109" s="65"/>
      <c r="C109" s="65"/>
      <c r="D109" s="65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66"/>
      <c r="BH109" s="66"/>
      <c r="BI109" s="66"/>
    </row>
    <row r="110" spans="1:61">
      <c r="A110" s="19" t="s">
        <v>171</v>
      </c>
      <c r="B110" s="95">
        <f>SUM(C110,E110,G110,I110,K110,M110,O110,Q110,S110,U110,W110,Y110,AA110,AC110,AE110,AG110,AI110,AK110,AM110,AO110,AQ110,AS110,AU110,AW110,AY110,BA110,BC110,BE110)</f>
        <v>32551</v>
      </c>
      <c r="C110" s="35">
        <v>684</v>
      </c>
      <c r="D110" s="35">
        <v>1322.2809999999999</v>
      </c>
      <c r="E110" s="37">
        <v>1365</v>
      </c>
      <c r="F110" s="37">
        <v>3797.15</v>
      </c>
      <c r="G110" s="37">
        <v>1117</v>
      </c>
      <c r="H110" s="37">
        <v>2026.92</v>
      </c>
      <c r="I110" s="37">
        <v>350</v>
      </c>
      <c r="J110" s="37">
        <v>610.72400000000005</v>
      </c>
      <c r="K110" s="37">
        <v>344</v>
      </c>
      <c r="L110" s="37">
        <v>941</v>
      </c>
      <c r="M110" s="37">
        <v>542</v>
      </c>
      <c r="N110" s="37">
        <v>1535</v>
      </c>
      <c r="O110" s="37">
        <v>1765</v>
      </c>
      <c r="P110" s="37">
        <v>3991.9</v>
      </c>
      <c r="Q110" s="37">
        <v>131</v>
      </c>
      <c r="R110" s="37">
        <v>131.96799999999999</v>
      </c>
      <c r="S110" s="37">
        <v>175</v>
      </c>
      <c r="T110" s="37">
        <v>126.35</v>
      </c>
      <c r="U110" s="37">
        <v>962</v>
      </c>
      <c r="V110" s="35">
        <v>1986.04</v>
      </c>
      <c r="W110" s="37">
        <v>226</v>
      </c>
      <c r="X110" s="37">
        <v>519.70000000000005</v>
      </c>
      <c r="Y110" s="37">
        <v>409</v>
      </c>
      <c r="Z110" s="37">
        <v>1124.75</v>
      </c>
      <c r="AA110" s="37">
        <v>3</v>
      </c>
      <c r="AB110" s="37">
        <v>9</v>
      </c>
      <c r="AC110" s="37">
        <v>4532</v>
      </c>
      <c r="AD110" s="37">
        <v>12978.768</v>
      </c>
      <c r="AE110" s="37">
        <v>4625</v>
      </c>
      <c r="AF110" s="37">
        <v>19530.628000000001</v>
      </c>
      <c r="AG110" s="37">
        <v>1164</v>
      </c>
      <c r="AH110" s="37">
        <v>1252.4000000000001</v>
      </c>
      <c r="AI110" s="37">
        <v>682</v>
      </c>
      <c r="AJ110" s="37">
        <v>550.529</v>
      </c>
      <c r="AK110" s="37">
        <v>1736</v>
      </c>
      <c r="AL110" s="37">
        <v>5818.0190000000002</v>
      </c>
      <c r="AM110" s="37">
        <v>1451</v>
      </c>
      <c r="AN110" s="37">
        <v>4568.18</v>
      </c>
      <c r="AO110" s="37">
        <v>2330</v>
      </c>
      <c r="AP110" s="37">
        <v>16893.701000000001</v>
      </c>
      <c r="AQ110" s="37">
        <v>808</v>
      </c>
      <c r="AR110" s="37">
        <v>2050.6999999999998</v>
      </c>
      <c r="AS110" s="37">
        <v>437</v>
      </c>
      <c r="AT110" s="37">
        <v>2109</v>
      </c>
      <c r="AU110" s="37">
        <v>816</v>
      </c>
      <c r="AV110" s="37">
        <v>1352.55</v>
      </c>
      <c r="AW110" s="37">
        <v>586</v>
      </c>
      <c r="AX110" s="37">
        <v>1892.85</v>
      </c>
      <c r="AY110" s="37">
        <v>2384</v>
      </c>
      <c r="AZ110" s="36">
        <v>2965.29</v>
      </c>
      <c r="BA110" s="37">
        <v>25</v>
      </c>
      <c r="BB110" s="37">
        <v>66</v>
      </c>
      <c r="BC110" s="37">
        <v>226</v>
      </c>
      <c r="BD110" s="37">
        <v>657.2</v>
      </c>
      <c r="BE110" s="37">
        <v>2676</v>
      </c>
      <c r="BF110" s="37">
        <v>3655.212</v>
      </c>
      <c r="BG110" s="20" t="s">
        <v>172</v>
      </c>
      <c r="BH110" s="21"/>
      <c r="BI110" s="21"/>
    </row>
    <row r="111" spans="1:61">
      <c r="A111" s="19" t="s">
        <v>173</v>
      </c>
      <c r="B111" s="95">
        <f>SUM(C111,E111,G111,I111,K111,M111,O111,Q111,S111,U111,W111,Y111,AA111,AC111,AE111,AG111,AI111,AK111,AM111,AO111,AQ111,AS111,AU111,AW111,AY111,BA111,BC111,BE111)</f>
        <v>20116</v>
      </c>
      <c r="C111" s="35">
        <v>455</v>
      </c>
      <c r="D111" s="35">
        <v>449.36</v>
      </c>
      <c r="E111" s="37">
        <v>854</v>
      </c>
      <c r="F111" s="37">
        <v>1739.528</v>
      </c>
      <c r="G111" s="37">
        <v>350</v>
      </c>
      <c r="H111" s="37">
        <v>478.738</v>
      </c>
      <c r="I111" s="37">
        <v>221</v>
      </c>
      <c r="J111" s="37">
        <v>353.8</v>
      </c>
      <c r="K111" s="37">
        <v>239</v>
      </c>
      <c r="L111" s="37">
        <v>575.08500000000004</v>
      </c>
      <c r="M111" s="37">
        <v>220</v>
      </c>
      <c r="N111" s="37">
        <v>527.85</v>
      </c>
      <c r="O111" s="37">
        <v>493</v>
      </c>
      <c r="P111" s="37">
        <v>878.07600000000002</v>
      </c>
      <c r="Q111" s="37">
        <v>74</v>
      </c>
      <c r="R111" s="37">
        <v>47.02</v>
      </c>
      <c r="S111" s="37">
        <v>78</v>
      </c>
      <c r="T111" s="37">
        <v>48.31</v>
      </c>
      <c r="U111" s="37">
        <v>335</v>
      </c>
      <c r="V111" s="35">
        <v>587.07399999999996</v>
      </c>
      <c r="W111" s="37">
        <v>140</v>
      </c>
      <c r="X111" s="37">
        <v>273.25</v>
      </c>
      <c r="Y111" s="37">
        <v>76</v>
      </c>
      <c r="Z111" s="37">
        <v>162.91999999999999</v>
      </c>
      <c r="AA111" s="37">
        <v>1</v>
      </c>
      <c r="AB111" s="37">
        <v>1.2</v>
      </c>
      <c r="AC111" s="37">
        <v>767</v>
      </c>
      <c r="AD111" s="37">
        <v>5883.1</v>
      </c>
      <c r="AE111" s="37">
        <v>5503</v>
      </c>
      <c r="AF111" s="37">
        <v>78649</v>
      </c>
      <c r="AG111" s="37">
        <v>561</v>
      </c>
      <c r="AH111" s="37">
        <v>538.91</v>
      </c>
      <c r="AI111" s="37">
        <v>193</v>
      </c>
      <c r="AJ111" s="37">
        <v>160.94999999999999</v>
      </c>
      <c r="AK111" s="37">
        <v>590</v>
      </c>
      <c r="AL111" s="37">
        <v>3357</v>
      </c>
      <c r="AM111" s="37">
        <v>1167</v>
      </c>
      <c r="AN111" s="37">
        <v>13374.805</v>
      </c>
      <c r="AO111" s="37">
        <v>4018</v>
      </c>
      <c r="AP111" s="37">
        <v>50270.6</v>
      </c>
      <c r="AQ111" s="37">
        <v>125</v>
      </c>
      <c r="AR111" s="37">
        <v>319.30799999999999</v>
      </c>
      <c r="AS111" s="37">
        <v>919</v>
      </c>
      <c r="AT111" s="37">
        <v>9754.7170000000006</v>
      </c>
      <c r="AU111" s="37">
        <v>458</v>
      </c>
      <c r="AV111" s="37">
        <v>1235.3920000000001</v>
      </c>
      <c r="AW111" s="37">
        <v>549</v>
      </c>
      <c r="AX111" s="37">
        <v>5785.107</v>
      </c>
      <c r="AY111" s="37">
        <v>851</v>
      </c>
      <c r="AZ111" s="36">
        <v>600.58600000000001</v>
      </c>
      <c r="BA111" s="37">
        <v>2</v>
      </c>
      <c r="BB111" s="37">
        <v>2</v>
      </c>
      <c r="BC111" s="37">
        <v>24</v>
      </c>
      <c r="BD111" s="37">
        <v>42.45</v>
      </c>
      <c r="BE111" s="37">
        <v>853</v>
      </c>
      <c r="BF111" s="37">
        <v>942.17200000000003</v>
      </c>
      <c r="BG111" s="20" t="s">
        <v>174</v>
      </c>
      <c r="BH111" s="21"/>
      <c r="BI111" s="21"/>
    </row>
    <row r="112" spans="1:61">
      <c r="A112" s="19" t="s">
        <v>175</v>
      </c>
      <c r="B112" s="95">
        <f>SUM(C112,E112,G112,I112,K112,M112,O112,Q112,S112,U112,W112,Y112,AA112,AC112,AE112,AG112,AI112,AK112,AM112,AO112,AQ112,AS112,AU112,AW112,AY112,BA112,BC112,BE112)</f>
        <v>7539</v>
      </c>
      <c r="C112" s="35">
        <v>153</v>
      </c>
      <c r="D112" s="35">
        <v>110.755</v>
      </c>
      <c r="E112" s="37">
        <v>321</v>
      </c>
      <c r="F112" s="37">
        <v>311.95</v>
      </c>
      <c r="G112" s="37">
        <v>301</v>
      </c>
      <c r="H112" s="37">
        <v>199.935</v>
      </c>
      <c r="I112" s="37">
        <v>273</v>
      </c>
      <c r="J112" s="37">
        <v>137.85499999999999</v>
      </c>
      <c r="K112" s="37">
        <v>58</v>
      </c>
      <c r="L112" s="37">
        <v>33.255000000000003</v>
      </c>
      <c r="M112" s="37">
        <v>214</v>
      </c>
      <c r="N112" s="37">
        <v>95.78</v>
      </c>
      <c r="O112" s="37">
        <v>392</v>
      </c>
      <c r="P112" s="37">
        <v>265.95</v>
      </c>
      <c r="Q112" s="37">
        <v>54</v>
      </c>
      <c r="R112" s="37">
        <v>17.282</v>
      </c>
      <c r="S112" s="37">
        <v>8</v>
      </c>
      <c r="T112" s="37">
        <v>5.17</v>
      </c>
      <c r="U112" s="37">
        <v>297</v>
      </c>
      <c r="V112" s="35">
        <v>248.55500000000001</v>
      </c>
      <c r="W112" s="37">
        <v>66</v>
      </c>
      <c r="X112" s="37">
        <v>27.25</v>
      </c>
      <c r="Y112" s="37">
        <v>19</v>
      </c>
      <c r="Z112" s="37">
        <v>15</v>
      </c>
      <c r="AA112" s="36" t="s">
        <v>181</v>
      </c>
      <c r="AB112" s="37" t="s">
        <v>181</v>
      </c>
      <c r="AC112" s="37">
        <v>1175</v>
      </c>
      <c r="AD112" s="37">
        <v>1627.384</v>
      </c>
      <c r="AE112" s="37">
        <v>215</v>
      </c>
      <c r="AF112" s="37">
        <v>814</v>
      </c>
      <c r="AG112" s="37">
        <v>630</v>
      </c>
      <c r="AH112" s="37">
        <v>351.66</v>
      </c>
      <c r="AI112" s="37">
        <v>263</v>
      </c>
      <c r="AJ112" s="37">
        <v>129.44300000000001</v>
      </c>
      <c r="AK112" s="37">
        <v>423</v>
      </c>
      <c r="AL112" s="37">
        <v>435.666</v>
      </c>
      <c r="AM112" s="37">
        <v>266</v>
      </c>
      <c r="AN112" s="37">
        <v>221.30699999999999</v>
      </c>
      <c r="AO112" s="37">
        <v>130</v>
      </c>
      <c r="AP112" s="37">
        <v>478.4</v>
      </c>
      <c r="AQ112" s="37">
        <v>192</v>
      </c>
      <c r="AR112" s="37">
        <v>114.62</v>
      </c>
      <c r="AS112" s="37">
        <v>54</v>
      </c>
      <c r="AT112" s="37">
        <v>139.6</v>
      </c>
      <c r="AU112" s="37">
        <v>166</v>
      </c>
      <c r="AV112" s="37">
        <v>82.74</v>
      </c>
      <c r="AW112" s="37">
        <v>32</v>
      </c>
      <c r="AX112" s="37">
        <v>79.5</v>
      </c>
      <c r="AY112" s="37">
        <v>893</v>
      </c>
      <c r="AZ112" s="36">
        <v>584.75</v>
      </c>
      <c r="BA112" s="37">
        <v>11</v>
      </c>
      <c r="BB112" s="37">
        <v>6.3</v>
      </c>
      <c r="BC112" s="37">
        <v>3</v>
      </c>
      <c r="BD112" s="37">
        <v>0.6</v>
      </c>
      <c r="BE112" s="37">
        <v>930</v>
      </c>
      <c r="BF112" s="37">
        <v>531.149</v>
      </c>
      <c r="BG112" s="20" t="s">
        <v>176</v>
      </c>
      <c r="BH112" s="21"/>
      <c r="BI112" s="21"/>
    </row>
    <row r="113" spans="1:61" ht="11.9" thickBot="1">
      <c r="A113" s="27" t="s">
        <v>177</v>
      </c>
      <c r="B113" s="96">
        <f>SUM(C113,E113,G113,I113,K113,M113,O113,Q113,S113,U113,W113,Y113,AA113,AC113,AE113,AG113,AI113,AK113,AM113,AO113,AQ113,AS113,AU113,AW113,AY113,BA113,BC113,BE113)</f>
        <v>16201</v>
      </c>
      <c r="C113" s="39">
        <v>181</v>
      </c>
      <c r="D113" s="39">
        <v>148.83000000000001</v>
      </c>
      <c r="E113" s="40">
        <v>602</v>
      </c>
      <c r="F113" s="40">
        <v>552.21</v>
      </c>
      <c r="G113" s="40">
        <v>441</v>
      </c>
      <c r="H113" s="40">
        <v>372.6</v>
      </c>
      <c r="I113" s="40">
        <v>370</v>
      </c>
      <c r="J113" s="40">
        <v>291.64999999999998</v>
      </c>
      <c r="K113" s="40">
        <v>61</v>
      </c>
      <c r="L113" s="40">
        <v>36</v>
      </c>
      <c r="M113" s="40">
        <v>411</v>
      </c>
      <c r="N113" s="40">
        <v>232.89</v>
      </c>
      <c r="O113" s="40">
        <v>954</v>
      </c>
      <c r="P113" s="40">
        <v>1050.95</v>
      </c>
      <c r="Q113" s="40">
        <v>445</v>
      </c>
      <c r="R113" s="40">
        <v>217.17500000000001</v>
      </c>
      <c r="S113" s="40">
        <v>33</v>
      </c>
      <c r="T113" s="40">
        <v>18.7</v>
      </c>
      <c r="U113" s="40">
        <v>716</v>
      </c>
      <c r="V113" s="39">
        <v>610.5</v>
      </c>
      <c r="W113" s="40">
        <v>454</v>
      </c>
      <c r="X113" s="40">
        <v>390.8</v>
      </c>
      <c r="Y113" s="40">
        <v>103</v>
      </c>
      <c r="Z113" s="40">
        <v>80.88</v>
      </c>
      <c r="AA113" s="40">
        <v>18</v>
      </c>
      <c r="AB113" s="40">
        <v>19.600000000000001</v>
      </c>
      <c r="AC113" s="40">
        <v>2701</v>
      </c>
      <c r="AD113" s="40">
        <v>4271</v>
      </c>
      <c r="AE113" s="40">
        <v>2269</v>
      </c>
      <c r="AF113" s="40">
        <v>14245.344999999999</v>
      </c>
      <c r="AG113" s="40">
        <v>840</v>
      </c>
      <c r="AH113" s="40">
        <v>551.97</v>
      </c>
      <c r="AI113" s="40">
        <v>390</v>
      </c>
      <c r="AJ113" s="40">
        <v>265.55</v>
      </c>
      <c r="AK113" s="40">
        <v>841</v>
      </c>
      <c r="AL113" s="40">
        <v>946.9</v>
      </c>
      <c r="AM113" s="40">
        <v>582</v>
      </c>
      <c r="AN113" s="40">
        <v>667.4</v>
      </c>
      <c r="AO113" s="40">
        <v>217</v>
      </c>
      <c r="AP113" s="40">
        <v>2443.9</v>
      </c>
      <c r="AQ113" s="40">
        <v>499</v>
      </c>
      <c r="AR113" s="40">
        <v>504.35</v>
      </c>
      <c r="AS113" s="40">
        <v>51</v>
      </c>
      <c r="AT113" s="40">
        <v>444</v>
      </c>
      <c r="AU113" s="40">
        <v>399</v>
      </c>
      <c r="AV113" s="40">
        <v>314.47000000000003</v>
      </c>
      <c r="AW113" s="40">
        <v>104</v>
      </c>
      <c r="AX113" s="40">
        <v>656.8</v>
      </c>
      <c r="AY113" s="40">
        <v>780</v>
      </c>
      <c r="AZ113" s="41">
        <v>622.35</v>
      </c>
      <c r="BA113" s="40">
        <v>58</v>
      </c>
      <c r="BB113" s="40">
        <v>36.549999999999997</v>
      </c>
      <c r="BC113" s="40">
        <v>18</v>
      </c>
      <c r="BD113" s="40">
        <v>17.649999999999999</v>
      </c>
      <c r="BE113" s="40">
        <v>1663</v>
      </c>
      <c r="BF113" s="40">
        <v>1090.82</v>
      </c>
      <c r="BG113" s="28" t="s">
        <v>178</v>
      </c>
      <c r="BH113" s="29"/>
      <c r="BI113" s="29"/>
    </row>
    <row r="114" spans="1:61">
      <c r="A114" s="30" t="s">
        <v>179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BG114" s="1" t="s">
        <v>180</v>
      </c>
    </row>
  </sheetData>
  <mergeCells count="805">
    <mergeCell ref="BG8:BI8"/>
    <mergeCell ref="A9:A12"/>
    <mergeCell ref="Q9:R11"/>
    <mergeCell ref="S9:T11"/>
    <mergeCell ref="U9:V11"/>
    <mergeCell ref="AY9:AZ11"/>
    <mergeCell ref="W9:X11"/>
    <mergeCell ref="BG9:BI12"/>
    <mergeCell ref="I9:J11"/>
    <mergeCell ref="K9:L11"/>
    <mergeCell ref="O9:P11"/>
    <mergeCell ref="BC9:BD11"/>
    <mergeCell ref="BE9:BF11"/>
    <mergeCell ref="AO9:AP11"/>
    <mergeCell ref="AQ9:AR11"/>
    <mergeCell ref="AS9:AT11"/>
    <mergeCell ref="BA9:BB11"/>
    <mergeCell ref="AU9:AV11"/>
    <mergeCell ref="AW9:AX11"/>
    <mergeCell ref="AK9:AL11"/>
    <mergeCell ref="B9:B12"/>
    <mergeCell ref="AI9:AJ11"/>
    <mergeCell ref="AA9:AF9"/>
    <mergeCell ref="AC10:AF10"/>
    <mergeCell ref="A13:A14"/>
    <mergeCell ref="Q13:Q14"/>
    <mergeCell ref="R13:R14"/>
    <mergeCell ref="S13:S14"/>
    <mergeCell ref="T13:T14"/>
    <mergeCell ref="AE13:AE14"/>
    <mergeCell ref="AF13:AF14"/>
    <mergeCell ref="BG13:BI14"/>
    <mergeCell ref="A15:A16"/>
    <mergeCell ref="Q15:Q16"/>
    <mergeCell ref="R15:R16"/>
    <mergeCell ref="S15:S16"/>
    <mergeCell ref="T15:T16"/>
    <mergeCell ref="U15:U16"/>
    <mergeCell ref="V15:V16"/>
    <mergeCell ref="Y13:Y14"/>
    <mergeCell ref="Z13:Z14"/>
    <mergeCell ref="AA13:AA14"/>
    <mergeCell ref="AB13:AB14"/>
    <mergeCell ref="AC13:AC14"/>
    <mergeCell ref="AD13:AD14"/>
    <mergeCell ref="U13:U14"/>
    <mergeCell ref="V13:V14"/>
    <mergeCell ref="AY13:AY14"/>
    <mergeCell ref="BG15:BI16"/>
    <mergeCell ref="A23:A24"/>
    <mergeCell ref="Q23:Q24"/>
    <mergeCell ref="R23:R24"/>
    <mergeCell ref="S23:S24"/>
    <mergeCell ref="T23:T24"/>
    <mergeCell ref="U23:U24"/>
    <mergeCell ref="V23:V24"/>
    <mergeCell ref="AY23:AY24"/>
    <mergeCell ref="AZ23:AZ24"/>
    <mergeCell ref="AA15:AA16"/>
    <mergeCell ref="AB15:AB16"/>
    <mergeCell ref="AC15:AC16"/>
    <mergeCell ref="AD15:AD16"/>
    <mergeCell ref="AE15:AE16"/>
    <mergeCell ref="AF15:AF16"/>
    <mergeCell ref="AY15:AY16"/>
    <mergeCell ref="AZ15:AZ16"/>
    <mergeCell ref="W15:W16"/>
    <mergeCell ref="X15:X16"/>
    <mergeCell ref="Y15:Y16"/>
    <mergeCell ref="BG23:BI24"/>
    <mergeCell ref="AA23:AA24"/>
    <mergeCell ref="AB23:AB24"/>
    <mergeCell ref="A37:A38"/>
    <mergeCell ref="Q37:Q38"/>
    <mergeCell ref="R37:R38"/>
    <mergeCell ref="S37:S38"/>
    <mergeCell ref="T37:T38"/>
    <mergeCell ref="W23:W24"/>
    <mergeCell ref="X23:X24"/>
    <mergeCell ref="Y23:Y24"/>
    <mergeCell ref="Z23:Z24"/>
    <mergeCell ref="C23:C24"/>
    <mergeCell ref="D23:D24"/>
    <mergeCell ref="E23:E24"/>
    <mergeCell ref="F23:F24"/>
    <mergeCell ref="G23:G24"/>
    <mergeCell ref="H23:H24"/>
    <mergeCell ref="P23:P24"/>
    <mergeCell ref="F37:F38"/>
    <mergeCell ref="G37:G38"/>
    <mergeCell ref="H37:H38"/>
    <mergeCell ref="I37:I38"/>
    <mergeCell ref="J37:J38"/>
    <mergeCell ref="O23:O24"/>
    <mergeCell ref="M23:M24"/>
    <mergeCell ref="N23:N24"/>
    <mergeCell ref="BG37:BI38"/>
    <mergeCell ref="AA37:AA38"/>
    <mergeCell ref="AB37:AB38"/>
    <mergeCell ref="AC37:AC38"/>
    <mergeCell ref="AD37:AD38"/>
    <mergeCell ref="BG50:BI51"/>
    <mergeCell ref="AA50:AA51"/>
    <mergeCell ref="A43:A44"/>
    <mergeCell ref="Q43:Q44"/>
    <mergeCell ref="R43:R44"/>
    <mergeCell ref="S43:S44"/>
    <mergeCell ref="T43:T44"/>
    <mergeCell ref="U43:U44"/>
    <mergeCell ref="V43:V44"/>
    <mergeCell ref="I43:I44"/>
    <mergeCell ref="J43:J44"/>
    <mergeCell ref="C43:C44"/>
    <mergeCell ref="D43:D44"/>
    <mergeCell ref="E43:E44"/>
    <mergeCell ref="F43:F44"/>
    <mergeCell ref="G43:G44"/>
    <mergeCell ref="BE43:BE44"/>
    <mergeCell ref="BF43:BF44"/>
    <mergeCell ref="BA50:BA51"/>
    <mergeCell ref="Z64:Z65"/>
    <mergeCell ref="BG43:BI44"/>
    <mergeCell ref="A50:A51"/>
    <mergeCell ref="Q50:Q51"/>
    <mergeCell ref="R50:R51"/>
    <mergeCell ref="S50:S51"/>
    <mergeCell ref="T50:T51"/>
    <mergeCell ref="U50:U51"/>
    <mergeCell ref="V50:V51"/>
    <mergeCell ref="AY50:AY51"/>
    <mergeCell ref="AZ50:AZ51"/>
    <mergeCell ref="AA43:AA44"/>
    <mergeCell ref="AB43:AB44"/>
    <mergeCell ref="AC43:AC44"/>
    <mergeCell ref="AD43:AD44"/>
    <mergeCell ref="AE43:AE44"/>
    <mergeCell ref="AF43:AF44"/>
    <mergeCell ref="AY43:AY44"/>
    <mergeCell ref="AZ43:AZ44"/>
    <mergeCell ref="P50:P51"/>
    <mergeCell ref="BE50:BE51"/>
    <mergeCell ref="BF50:BF51"/>
    <mergeCell ref="BB43:BB44"/>
    <mergeCell ref="BG69:BI70"/>
    <mergeCell ref="BA64:BA65"/>
    <mergeCell ref="AC64:AC65"/>
    <mergeCell ref="AD64:AD65"/>
    <mergeCell ref="BB64:BB65"/>
    <mergeCell ref="AG57:AG58"/>
    <mergeCell ref="BE64:BE65"/>
    <mergeCell ref="A64:A65"/>
    <mergeCell ref="Q64:Q65"/>
    <mergeCell ref="R64:R65"/>
    <mergeCell ref="S64:S65"/>
    <mergeCell ref="T64:T65"/>
    <mergeCell ref="U64:U65"/>
    <mergeCell ref="V64:V65"/>
    <mergeCell ref="Y57:Y58"/>
    <mergeCell ref="Z57:Z58"/>
    <mergeCell ref="U57:U58"/>
    <mergeCell ref="V57:V58"/>
    <mergeCell ref="W57:W58"/>
    <mergeCell ref="X57:X58"/>
    <mergeCell ref="A57:A58"/>
    <mergeCell ref="P64:P65"/>
    <mergeCell ref="W64:W65"/>
    <mergeCell ref="X64:X65"/>
    <mergeCell ref="BG57:BI58"/>
    <mergeCell ref="AA57:AA58"/>
    <mergeCell ref="AB57:AB58"/>
    <mergeCell ref="AC57:AC58"/>
    <mergeCell ref="AD57:AD58"/>
    <mergeCell ref="AY57:AY58"/>
    <mergeCell ref="AZ57:AZ58"/>
    <mergeCell ref="BG64:BI65"/>
    <mergeCell ref="AA64:AA65"/>
    <mergeCell ref="AB64:AB65"/>
    <mergeCell ref="BF64:BF65"/>
    <mergeCell ref="BF57:BF58"/>
    <mergeCell ref="AG64:AG65"/>
    <mergeCell ref="AH64:AH65"/>
    <mergeCell ref="AK64:AK65"/>
    <mergeCell ref="AL64:AL65"/>
    <mergeCell ref="AA69:AA70"/>
    <mergeCell ref="AB69:AB70"/>
    <mergeCell ref="AK69:AK70"/>
    <mergeCell ref="AL69:AL70"/>
    <mergeCell ref="K69:K70"/>
    <mergeCell ref="L69:L70"/>
    <mergeCell ref="O69:O70"/>
    <mergeCell ref="M69:M70"/>
    <mergeCell ref="N69:N70"/>
    <mergeCell ref="A76:A77"/>
    <mergeCell ref="Q76:Q77"/>
    <mergeCell ref="R76:R77"/>
    <mergeCell ref="S76:S77"/>
    <mergeCell ref="T76:T77"/>
    <mergeCell ref="W69:W70"/>
    <mergeCell ref="X69:X70"/>
    <mergeCell ref="Y69:Y70"/>
    <mergeCell ref="Z69:Z70"/>
    <mergeCell ref="A69:A70"/>
    <mergeCell ref="Q69:Q70"/>
    <mergeCell ref="R69:R70"/>
    <mergeCell ref="S69:S70"/>
    <mergeCell ref="T69:T70"/>
    <mergeCell ref="U69:U70"/>
    <mergeCell ref="V69:V70"/>
    <mergeCell ref="G69:G70"/>
    <mergeCell ref="H69:H70"/>
    <mergeCell ref="I69:I70"/>
    <mergeCell ref="J69:J70"/>
    <mergeCell ref="AE76:AE77"/>
    <mergeCell ref="AF76:AF77"/>
    <mergeCell ref="BG76:BI77"/>
    <mergeCell ref="AA76:AA77"/>
    <mergeCell ref="AB76:AB77"/>
    <mergeCell ref="AC76:AC77"/>
    <mergeCell ref="AD76:AD77"/>
    <mergeCell ref="P69:P70"/>
    <mergeCell ref="C69:C70"/>
    <mergeCell ref="D69:D70"/>
    <mergeCell ref="E69:E70"/>
    <mergeCell ref="F69:F70"/>
    <mergeCell ref="BF69:BF70"/>
    <mergeCell ref="AO76:AO77"/>
    <mergeCell ref="AP76:AP77"/>
    <mergeCell ref="AQ76:AQ77"/>
    <mergeCell ref="AR76:AR77"/>
    <mergeCell ref="AV76:AV77"/>
    <mergeCell ref="AW76:AW77"/>
    <mergeCell ref="AX76:AX77"/>
    <mergeCell ref="AG69:AG70"/>
    <mergeCell ref="AH69:AH70"/>
    <mergeCell ref="AI69:AI70"/>
    <mergeCell ref="AJ69:AJ70"/>
    <mergeCell ref="A86:A87"/>
    <mergeCell ref="Q86:Q87"/>
    <mergeCell ref="R86:R87"/>
    <mergeCell ref="S86:S87"/>
    <mergeCell ref="T86:T87"/>
    <mergeCell ref="U86:U87"/>
    <mergeCell ref="V86:V87"/>
    <mergeCell ref="Y76:Y77"/>
    <mergeCell ref="Z76:Z77"/>
    <mergeCell ref="U76:U77"/>
    <mergeCell ref="V76:V77"/>
    <mergeCell ref="W76:W77"/>
    <mergeCell ref="X76:X77"/>
    <mergeCell ref="I76:I77"/>
    <mergeCell ref="J76:J77"/>
    <mergeCell ref="C76:C77"/>
    <mergeCell ref="D76:D77"/>
    <mergeCell ref="E76:E77"/>
    <mergeCell ref="F76:F77"/>
    <mergeCell ref="G76:G77"/>
    <mergeCell ref="I86:I87"/>
    <mergeCell ref="J86:J87"/>
    <mergeCell ref="H76:H77"/>
    <mergeCell ref="K86:K87"/>
    <mergeCell ref="BG86:BI87"/>
    <mergeCell ref="A93:A94"/>
    <mergeCell ref="Q93:Q94"/>
    <mergeCell ref="R93:R94"/>
    <mergeCell ref="S93:S94"/>
    <mergeCell ref="T93:T94"/>
    <mergeCell ref="U93:U94"/>
    <mergeCell ref="V93:V94"/>
    <mergeCell ref="AY93:AY94"/>
    <mergeCell ref="AZ93:AZ94"/>
    <mergeCell ref="AA86:AA87"/>
    <mergeCell ref="AB86:AB87"/>
    <mergeCell ref="AC86:AC87"/>
    <mergeCell ref="AD86:AD87"/>
    <mergeCell ref="AE86:AE87"/>
    <mergeCell ref="AF86:AF87"/>
    <mergeCell ref="AY86:AY87"/>
    <mergeCell ref="AZ86:AZ87"/>
    <mergeCell ref="W86:W87"/>
    <mergeCell ref="X86:X87"/>
    <mergeCell ref="Y86:Y87"/>
    <mergeCell ref="Z86:Z87"/>
    <mergeCell ref="AF93:AF94"/>
    <mergeCell ref="BG93:BI94"/>
    <mergeCell ref="A108:A109"/>
    <mergeCell ref="Q108:Q109"/>
    <mergeCell ref="R108:R109"/>
    <mergeCell ref="S108:S109"/>
    <mergeCell ref="T108:T109"/>
    <mergeCell ref="W93:W94"/>
    <mergeCell ref="X93:X94"/>
    <mergeCell ref="Y93:Y94"/>
    <mergeCell ref="Z93:Z94"/>
    <mergeCell ref="I108:I109"/>
    <mergeCell ref="J108:J109"/>
    <mergeCell ref="I93:I94"/>
    <mergeCell ref="J93:J94"/>
    <mergeCell ref="K108:K109"/>
    <mergeCell ref="L108:L109"/>
    <mergeCell ref="O108:O109"/>
    <mergeCell ref="P108:P109"/>
    <mergeCell ref="G93:G94"/>
    <mergeCell ref="H93:H94"/>
    <mergeCell ref="E108:E109"/>
    <mergeCell ref="F108:F109"/>
    <mergeCell ref="G108:G109"/>
    <mergeCell ref="H108:H109"/>
    <mergeCell ref="C93:C94"/>
    <mergeCell ref="U108:U109"/>
    <mergeCell ref="V108:V109"/>
    <mergeCell ref="AY108:AY109"/>
    <mergeCell ref="AZ108:AZ109"/>
    <mergeCell ref="W108:W109"/>
    <mergeCell ref="X108:X109"/>
    <mergeCell ref="AC93:AC94"/>
    <mergeCell ref="AX93:AX94"/>
    <mergeCell ref="AG108:AG109"/>
    <mergeCell ref="AH108:AH109"/>
    <mergeCell ref="AI108:AI109"/>
    <mergeCell ref="AJ108:AJ109"/>
    <mergeCell ref="AK108:AK109"/>
    <mergeCell ref="AL108:AL109"/>
    <mergeCell ref="AU108:AU109"/>
    <mergeCell ref="AV108:AV109"/>
    <mergeCell ref="AW108:AW109"/>
    <mergeCell ref="AX108:AX109"/>
    <mergeCell ref="AM108:AM109"/>
    <mergeCell ref="AN108:AN109"/>
    <mergeCell ref="AO108:AO109"/>
    <mergeCell ref="AP108:AP109"/>
    <mergeCell ref="AQ108:AQ109"/>
    <mergeCell ref="AR108:AR109"/>
    <mergeCell ref="AE93:AE94"/>
    <mergeCell ref="AE108:AE109"/>
    <mergeCell ref="AF108:AF109"/>
    <mergeCell ref="BG108:BI109"/>
    <mergeCell ref="Y108:Y109"/>
    <mergeCell ref="Z108:Z109"/>
    <mergeCell ref="AA108:AA109"/>
    <mergeCell ref="AB108:AB109"/>
    <mergeCell ref="AC108:AC109"/>
    <mergeCell ref="AD108:AD109"/>
    <mergeCell ref="BA108:BA109"/>
    <mergeCell ref="BB108:BB109"/>
    <mergeCell ref="BC108:BC109"/>
    <mergeCell ref="BD108:BD109"/>
    <mergeCell ref="BE108:BE109"/>
    <mergeCell ref="BF108:BF109"/>
    <mergeCell ref="AG93:AG94"/>
    <mergeCell ref="AH93:AH94"/>
    <mergeCell ref="AI93:AI94"/>
    <mergeCell ref="AC69:AC70"/>
    <mergeCell ref="AD69:AD70"/>
    <mergeCell ref="AE69:AE70"/>
    <mergeCell ref="AF69:AF70"/>
    <mergeCell ref="AE57:AE58"/>
    <mergeCell ref="AF57:AF58"/>
    <mergeCell ref="AC50:AC51"/>
    <mergeCell ref="AD50:AD51"/>
    <mergeCell ref="AE50:AE51"/>
    <mergeCell ref="AF50:AF51"/>
    <mergeCell ref="AX50:AX51"/>
    <mergeCell ref="AW57:AW58"/>
    <mergeCell ref="AX57:AX58"/>
    <mergeCell ref="AX64:AX65"/>
    <mergeCell ref="AU64:AU65"/>
    <mergeCell ref="C13:C14"/>
    <mergeCell ref="D13:D14"/>
    <mergeCell ref="E13:E14"/>
    <mergeCell ref="F13:F14"/>
    <mergeCell ref="G13:G14"/>
    <mergeCell ref="J15:J16"/>
    <mergeCell ref="K15:K16"/>
    <mergeCell ref="L15:L16"/>
    <mergeCell ref="J23:J24"/>
    <mergeCell ref="K23:K24"/>
    <mergeCell ref="L23:L24"/>
    <mergeCell ref="AE37:AE38"/>
    <mergeCell ref="AF37:AF38"/>
    <mergeCell ref="H13:H14"/>
    <mergeCell ref="K13:K14"/>
    <mergeCell ref="L13:L14"/>
    <mergeCell ref="AI64:AI65"/>
    <mergeCell ref="AJ64:AJ65"/>
    <mergeCell ref="Y64:Y65"/>
    <mergeCell ref="AM69:AM70"/>
    <mergeCell ref="AN69:AN70"/>
    <mergeCell ref="AO69:AO70"/>
    <mergeCell ref="AP69:AP70"/>
    <mergeCell ref="AQ69:AQ70"/>
    <mergeCell ref="AR69:AR70"/>
    <mergeCell ref="AS69:AS70"/>
    <mergeCell ref="AT69:AT70"/>
    <mergeCell ref="AM64:AM65"/>
    <mergeCell ref="AN64:AN65"/>
    <mergeCell ref="AO64:AO65"/>
    <mergeCell ref="AP64:AP65"/>
    <mergeCell ref="AQ64:AQ65"/>
    <mergeCell ref="AR64:AR65"/>
    <mergeCell ref="AS64:AS65"/>
    <mergeCell ref="AT64:AT65"/>
    <mergeCell ref="BC69:BC70"/>
    <mergeCell ref="BD69:BD70"/>
    <mergeCell ref="AY64:AY65"/>
    <mergeCell ref="BE69:BE70"/>
    <mergeCell ref="AY69:AY70"/>
    <mergeCell ref="AZ69:AZ70"/>
    <mergeCell ref="BC43:BC44"/>
    <mergeCell ref="BD43:BD44"/>
    <mergeCell ref="BB57:BB58"/>
    <mergeCell ref="BE57:BE58"/>
    <mergeCell ref="BC57:BC58"/>
    <mergeCell ref="BD57:BD58"/>
    <mergeCell ref="BC64:BC65"/>
    <mergeCell ref="BD64:BD65"/>
    <mergeCell ref="BB50:BB51"/>
    <mergeCell ref="BC50:BC51"/>
    <mergeCell ref="BD50:BD51"/>
    <mergeCell ref="AZ64:AZ65"/>
    <mergeCell ref="BA57:BA58"/>
    <mergeCell ref="BA69:BA70"/>
    <mergeCell ref="BB69:BB70"/>
    <mergeCell ref="BA23:BA24"/>
    <mergeCell ref="AT43:AT44"/>
    <mergeCell ref="BA43:BA44"/>
    <mergeCell ref="AM43:AM44"/>
    <mergeCell ref="M57:M58"/>
    <mergeCell ref="N57:N58"/>
    <mergeCell ref="AH57:AH58"/>
    <mergeCell ref="AI57:AI58"/>
    <mergeCell ref="AJ57:AJ58"/>
    <mergeCell ref="AK57:AK58"/>
    <mergeCell ref="AL57:AL58"/>
    <mergeCell ref="AU57:AU58"/>
    <mergeCell ref="AV57:AV58"/>
    <mergeCell ref="Q57:Q58"/>
    <mergeCell ref="R57:R58"/>
    <mergeCell ref="S57:S58"/>
    <mergeCell ref="T57:T58"/>
    <mergeCell ref="AQ57:AQ58"/>
    <mergeCell ref="AQ50:AQ51"/>
    <mergeCell ref="AR50:AR51"/>
    <mergeCell ref="AS50:AS51"/>
    <mergeCell ref="AT50:AT51"/>
    <mergeCell ref="AV50:AV51"/>
    <mergeCell ref="AW50:AW51"/>
    <mergeCell ref="K57:K58"/>
    <mergeCell ref="L57:L58"/>
    <mergeCell ref="O57:O58"/>
    <mergeCell ref="P57:P58"/>
    <mergeCell ref="AB50:AB51"/>
    <mergeCell ref="BE23:BE24"/>
    <mergeCell ref="BF23:BF24"/>
    <mergeCell ref="AQ37:AQ38"/>
    <mergeCell ref="AR37:AR38"/>
    <mergeCell ref="AS37:AS38"/>
    <mergeCell ref="AT37:AT38"/>
    <mergeCell ref="BA37:BA38"/>
    <mergeCell ref="BB37:BB38"/>
    <mergeCell ref="BC37:BC38"/>
    <mergeCell ref="BD37:BD38"/>
    <mergeCell ref="BE37:BE38"/>
    <mergeCell ref="BF37:BF38"/>
    <mergeCell ref="BB23:BB24"/>
    <mergeCell ref="BC23:BC24"/>
    <mergeCell ref="BD23:BD24"/>
    <mergeCell ref="AY37:AY38"/>
    <mergeCell ref="AZ37:AZ38"/>
    <mergeCell ref="AU37:AU38"/>
    <mergeCell ref="AM50:AM51"/>
    <mergeCell ref="L37:L38"/>
    <mergeCell ref="O37:O38"/>
    <mergeCell ref="P37:P38"/>
    <mergeCell ref="AI23:AI24"/>
    <mergeCell ref="AN43:AN44"/>
    <mergeCell ref="AO43:AO44"/>
    <mergeCell ref="AP43:AP44"/>
    <mergeCell ref="K43:K44"/>
    <mergeCell ref="L43:L44"/>
    <mergeCell ref="O43:O44"/>
    <mergeCell ref="P43:P44"/>
    <mergeCell ref="AO15:AO16"/>
    <mergeCell ref="AP15:AP16"/>
    <mergeCell ref="BE13:BE14"/>
    <mergeCell ref="AM13:AM14"/>
    <mergeCell ref="AN13:AN14"/>
    <mergeCell ref="AO13:AO14"/>
    <mergeCell ref="AP13:AP14"/>
    <mergeCell ref="AU13:AU14"/>
    <mergeCell ref="AV13:AV14"/>
    <mergeCell ref="AW13:AW14"/>
    <mergeCell ref="AX13:AX14"/>
    <mergeCell ref="AM15:AM16"/>
    <mergeCell ref="AN15:AN16"/>
    <mergeCell ref="BF13:BF14"/>
    <mergeCell ref="AQ15:AQ16"/>
    <mergeCell ref="AR15:AR16"/>
    <mergeCell ref="AS15:AS16"/>
    <mergeCell ref="AT15:AT16"/>
    <mergeCell ref="BA15:BA16"/>
    <mergeCell ref="BB15:BB16"/>
    <mergeCell ref="BC15:BC16"/>
    <mergeCell ref="BD15:BD16"/>
    <mergeCell ref="BE15:BE16"/>
    <mergeCell ref="BF15:BF16"/>
    <mergeCell ref="AU15:AU16"/>
    <mergeCell ref="AV15:AV16"/>
    <mergeCell ref="AW15:AW16"/>
    <mergeCell ref="AX15:AX16"/>
    <mergeCell ref="AZ13:AZ14"/>
    <mergeCell ref="BB13:BB14"/>
    <mergeCell ref="BC13:BC14"/>
    <mergeCell ref="BD13:BD14"/>
    <mergeCell ref="AQ13:AQ14"/>
    <mergeCell ref="AR13:AR14"/>
    <mergeCell ref="AS13:AS14"/>
    <mergeCell ref="AT13:AT14"/>
    <mergeCell ref="BA13:BA14"/>
    <mergeCell ref="AJ23:AJ24"/>
    <mergeCell ref="AM23:AM24"/>
    <mergeCell ref="AN23:AN24"/>
    <mergeCell ref="Z15:Z16"/>
    <mergeCell ref="O15:O16"/>
    <mergeCell ref="U37:U38"/>
    <mergeCell ref="V37:V38"/>
    <mergeCell ref="W37:W38"/>
    <mergeCell ref="X37:X38"/>
    <mergeCell ref="AC23:AC24"/>
    <mergeCell ref="AD23:AD24"/>
    <mergeCell ref="AE23:AE24"/>
    <mergeCell ref="Y37:Y38"/>
    <mergeCell ref="Z37:Z38"/>
    <mergeCell ref="AN76:AN77"/>
    <mergeCell ref="L86:L87"/>
    <mergeCell ref="K93:K94"/>
    <mergeCell ref="L93:L94"/>
    <mergeCell ref="O93:O94"/>
    <mergeCell ref="P93:P94"/>
    <mergeCell ref="K76:K77"/>
    <mergeCell ref="L76:L77"/>
    <mergeCell ref="O76:O77"/>
    <mergeCell ref="P76:P77"/>
    <mergeCell ref="M76:M77"/>
    <mergeCell ref="N76:N77"/>
    <mergeCell ref="M86:M87"/>
    <mergeCell ref="N86:N87"/>
    <mergeCell ref="M93:M94"/>
    <mergeCell ref="N93:N94"/>
    <mergeCell ref="O86:O87"/>
    <mergeCell ref="P86:P87"/>
    <mergeCell ref="AJ93:AJ94"/>
    <mergeCell ref="AK93:AK94"/>
    <mergeCell ref="AL93:AL94"/>
    <mergeCell ref="AA93:AA94"/>
    <mergeCell ref="AB93:AB94"/>
    <mergeCell ref="AD93:AD94"/>
    <mergeCell ref="AY76:AY77"/>
    <mergeCell ref="AZ76:AZ77"/>
    <mergeCell ref="AU93:AU94"/>
    <mergeCell ref="AV93:AV94"/>
    <mergeCell ref="AW93:AW94"/>
    <mergeCell ref="BE93:BE94"/>
    <mergeCell ref="BE86:BE87"/>
    <mergeCell ref="BF86:BF87"/>
    <mergeCell ref="BE76:BE77"/>
    <mergeCell ref="BF76:BF77"/>
    <mergeCell ref="BA76:BA77"/>
    <mergeCell ref="BB76:BB77"/>
    <mergeCell ref="BC76:BC77"/>
    <mergeCell ref="BD76:BD77"/>
    <mergeCell ref="BA86:BA87"/>
    <mergeCell ref="BB86:BB87"/>
    <mergeCell ref="BC86:BC87"/>
    <mergeCell ref="BD86:BD87"/>
    <mergeCell ref="BF93:BF94"/>
    <mergeCell ref="AS108:AS109"/>
    <mergeCell ref="AT108:AT109"/>
    <mergeCell ref="AS93:AS94"/>
    <mergeCell ref="AT93:AT94"/>
    <mergeCell ref="BA93:BA94"/>
    <mergeCell ref="BB93:BB94"/>
    <mergeCell ref="BC93:BC94"/>
    <mergeCell ref="BD93:BD94"/>
    <mergeCell ref="AM93:AM94"/>
    <mergeCell ref="AN93:AN94"/>
    <mergeCell ref="AO93:AO94"/>
    <mergeCell ref="AP93:AP94"/>
    <mergeCell ref="AQ93:AQ94"/>
    <mergeCell ref="AR93:AR94"/>
    <mergeCell ref="D108:D109"/>
    <mergeCell ref="C86:C87"/>
    <mergeCell ref="D86:D87"/>
    <mergeCell ref="E86:E87"/>
    <mergeCell ref="F86:F87"/>
    <mergeCell ref="B37:B38"/>
    <mergeCell ref="B43:B44"/>
    <mergeCell ref="B50:B51"/>
    <mergeCell ref="B108:B109"/>
    <mergeCell ref="B86:B87"/>
    <mergeCell ref="B93:B94"/>
    <mergeCell ref="C108:C109"/>
    <mergeCell ref="C50:C51"/>
    <mergeCell ref="D50:D51"/>
    <mergeCell ref="E50:E51"/>
    <mergeCell ref="F50:F51"/>
    <mergeCell ref="C64:C65"/>
    <mergeCell ref="D64:D65"/>
    <mergeCell ref="E64:E65"/>
    <mergeCell ref="F64:F65"/>
    <mergeCell ref="C57:C58"/>
    <mergeCell ref="D57:D58"/>
    <mergeCell ref="E57:E58"/>
    <mergeCell ref="F57:F58"/>
    <mergeCell ref="AW69:AW70"/>
    <mergeCell ref="AX69:AX70"/>
    <mergeCell ref="D93:D94"/>
    <mergeCell ref="E93:E94"/>
    <mergeCell ref="F93:F94"/>
    <mergeCell ref="B13:B14"/>
    <mergeCell ref="B57:B58"/>
    <mergeCell ref="B64:B65"/>
    <mergeCell ref="B69:B70"/>
    <mergeCell ref="B76:B77"/>
    <mergeCell ref="AJ13:AJ14"/>
    <mergeCell ref="AI15:AI16"/>
    <mergeCell ref="AJ15:AJ16"/>
    <mergeCell ref="P13:P14"/>
    <mergeCell ref="P15:P16"/>
    <mergeCell ref="W13:W14"/>
    <mergeCell ref="X13:X14"/>
    <mergeCell ref="B15:B16"/>
    <mergeCell ref="B23:B24"/>
    <mergeCell ref="M15:M16"/>
    <mergeCell ref="AG23:AG24"/>
    <mergeCell ref="AX23:AX24"/>
    <mergeCell ref="AX86:AX87"/>
    <mergeCell ref="AM76:AM77"/>
    <mergeCell ref="AV86:AV87"/>
    <mergeCell ref="AW86:AW87"/>
    <mergeCell ref="N13:N14"/>
    <mergeCell ref="M37:M38"/>
    <mergeCell ref="N37:N38"/>
    <mergeCell ref="AV23:AV24"/>
    <mergeCell ref="AV37:AV38"/>
    <mergeCell ref="AW37:AW38"/>
    <mergeCell ref="AX37:AX38"/>
    <mergeCell ref="AV43:AV44"/>
    <mergeCell ref="AW43:AW44"/>
    <mergeCell ref="AX43:AX44"/>
    <mergeCell ref="AH23:AH24"/>
    <mergeCell ref="AF23:AF24"/>
    <mergeCell ref="W43:W44"/>
    <mergeCell ref="X43:X44"/>
    <mergeCell ref="Y43:Y44"/>
    <mergeCell ref="Z43:Z44"/>
    <mergeCell ref="M43:M44"/>
    <mergeCell ref="N43:N44"/>
    <mergeCell ref="AR43:AR44"/>
    <mergeCell ref="AS43:AS44"/>
    <mergeCell ref="AU69:AU70"/>
    <mergeCell ref="AV69:AV70"/>
    <mergeCell ref="AW23:AW24"/>
    <mergeCell ref="AV64:AV65"/>
    <mergeCell ref="AW64:AW65"/>
    <mergeCell ref="I15:I16"/>
    <mergeCell ref="I23:I24"/>
    <mergeCell ref="O13:O14"/>
    <mergeCell ref="C15:C16"/>
    <mergeCell ref="D15:D16"/>
    <mergeCell ref="E15:E16"/>
    <mergeCell ref="F15:F16"/>
    <mergeCell ref="G15:G16"/>
    <mergeCell ref="H15:H16"/>
    <mergeCell ref="I13:I14"/>
    <mergeCell ref="J13:J14"/>
    <mergeCell ref="G50:G51"/>
    <mergeCell ref="H50:H51"/>
    <mergeCell ref="K64:K65"/>
    <mergeCell ref="L64:L65"/>
    <mergeCell ref="O64:O65"/>
    <mergeCell ref="G64:G65"/>
    <mergeCell ref="H64:H65"/>
    <mergeCell ref="M64:M65"/>
    <mergeCell ref="N64:N65"/>
    <mergeCell ref="I57:I58"/>
    <mergeCell ref="AG13:AG14"/>
    <mergeCell ref="AH13:AH14"/>
    <mergeCell ref="AG15:AG16"/>
    <mergeCell ref="AH15:AH16"/>
    <mergeCell ref="AI13:AI14"/>
    <mergeCell ref="G86:G87"/>
    <mergeCell ref="H86:H87"/>
    <mergeCell ref="H43:H44"/>
    <mergeCell ref="C37:C38"/>
    <mergeCell ref="D37:D38"/>
    <mergeCell ref="E37:E38"/>
    <mergeCell ref="J57:J58"/>
    <mergeCell ref="K50:K51"/>
    <mergeCell ref="L50:L51"/>
    <mergeCell ref="O50:O51"/>
    <mergeCell ref="G57:G58"/>
    <mergeCell ref="H57:H58"/>
    <mergeCell ref="I64:I65"/>
    <mergeCell ref="J64:J65"/>
    <mergeCell ref="AE64:AE65"/>
    <mergeCell ref="AF64:AF65"/>
    <mergeCell ref="I50:I51"/>
    <mergeCell ref="J50:J51"/>
    <mergeCell ref="K37:K38"/>
    <mergeCell ref="M108:M109"/>
    <mergeCell ref="N108:N109"/>
    <mergeCell ref="AG37:AG38"/>
    <mergeCell ref="AH37:AH38"/>
    <mergeCell ref="AI37:AI38"/>
    <mergeCell ref="AJ37:AJ38"/>
    <mergeCell ref="AK37:AK38"/>
    <mergeCell ref="AL37:AL38"/>
    <mergeCell ref="AG43:AG44"/>
    <mergeCell ref="AH43:AH44"/>
    <mergeCell ref="AI43:AI44"/>
    <mergeCell ref="AJ43:AJ44"/>
    <mergeCell ref="AK43:AK44"/>
    <mergeCell ref="AL43:AL44"/>
    <mergeCell ref="AG50:AG51"/>
    <mergeCell ref="AH50:AH51"/>
    <mergeCell ref="M50:M51"/>
    <mergeCell ref="N50:N51"/>
    <mergeCell ref="W50:W51"/>
    <mergeCell ref="X50:X51"/>
    <mergeCell ref="Y50:Y51"/>
    <mergeCell ref="Z50:Z51"/>
    <mergeCell ref="AK50:AK51"/>
    <mergeCell ref="AL50:AL51"/>
    <mergeCell ref="D2:T2"/>
    <mergeCell ref="AM37:AM38"/>
    <mergeCell ref="AN37:AN38"/>
    <mergeCell ref="AO37:AO38"/>
    <mergeCell ref="AP37:AP38"/>
    <mergeCell ref="AU50:AU51"/>
    <mergeCell ref="AR57:AR58"/>
    <mergeCell ref="AS57:AS58"/>
    <mergeCell ref="AT57:AT58"/>
    <mergeCell ref="AU43:AU44"/>
    <mergeCell ref="AQ43:AQ44"/>
    <mergeCell ref="AN50:AN51"/>
    <mergeCell ref="AO50:AO51"/>
    <mergeCell ref="AP50:AP51"/>
    <mergeCell ref="AM57:AM58"/>
    <mergeCell ref="AN57:AN58"/>
    <mergeCell ref="AO57:AO58"/>
    <mergeCell ref="AP57:AP58"/>
    <mergeCell ref="AK23:AK24"/>
    <mergeCell ref="AL23:AL24"/>
    <mergeCell ref="AU23:AU24"/>
    <mergeCell ref="AO23:AO24"/>
    <mergeCell ref="AP23:AP24"/>
    <mergeCell ref="AQ23:AQ24"/>
    <mergeCell ref="AM9:AN11"/>
    <mergeCell ref="AI50:AI51"/>
    <mergeCell ref="AJ50:AJ51"/>
    <mergeCell ref="D3:T3"/>
    <mergeCell ref="D6:T6"/>
    <mergeCell ref="D5:T5"/>
    <mergeCell ref="AR23:AR24"/>
    <mergeCell ref="AS23:AS24"/>
    <mergeCell ref="AT23:AT24"/>
    <mergeCell ref="AK13:AK14"/>
    <mergeCell ref="AL13:AL14"/>
    <mergeCell ref="AK15:AK16"/>
    <mergeCell ref="AL15:AL16"/>
    <mergeCell ref="Y9:Z11"/>
    <mergeCell ref="C9:D11"/>
    <mergeCell ref="E9:F11"/>
    <mergeCell ref="G9:H11"/>
    <mergeCell ref="M9:N11"/>
    <mergeCell ref="M13:M14"/>
    <mergeCell ref="AC11:AD11"/>
    <mergeCell ref="AE11:AF11"/>
    <mergeCell ref="AA10:AB11"/>
    <mergeCell ref="N15:N16"/>
    <mergeCell ref="AG9:AH11"/>
    <mergeCell ref="AG86:AG87"/>
    <mergeCell ref="AH86:AH87"/>
    <mergeCell ref="AI86:AI87"/>
    <mergeCell ref="AJ86:AJ87"/>
    <mergeCell ref="AK86:AK87"/>
    <mergeCell ref="AL86:AL87"/>
    <mergeCell ref="AU86:AU87"/>
    <mergeCell ref="AG76:AG77"/>
    <mergeCell ref="AH76:AH77"/>
    <mergeCell ref="AI76:AI77"/>
    <mergeCell ref="AJ76:AJ77"/>
    <mergeCell ref="AK76:AK77"/>
    <mergeCell ref="AL76:AL77"/>
    <mergeCell ref="AU76:AU77"/>
    <mergeCell ref="AM86:AM87"/>
    <mergeCell ref="AN86:AN87"/>
    <mergeCell ref="AO86:AO87"/>
    <mergeCell ref="AP86:AP87"/>
    <mergeCell ref="AQ86:AQ87"/>
    <mergeCell ref="AR86:AR87"/>
    <mergeCell ref="AS86:AS87"/>
    <mergeCell ref="AT86:AT87"/>
    <mergeCell ref="AS76:AS77"/>
    <mergeCell ref="AT76:AT77"/>
  </mergeCells>
  <pageMargins left="0.7" right="0.7" top="0.75" bottom="0.75" header="0.3" footer="0.3"/>
  <pageSetup paperSize="9" orientation="portrait" r:id="rId1"/>
  <ignoredErrors>
    <ignoredError sqref="W13:BF14 W38:BF38 W32:BF32 W65:BF65 B57:B58 W57:BF58 W24:BF24 B18:B22 B25:B31 B33:B36 W44:BF44 B39:B42 W51:BF51 B45:B49 B52:B56 B59:B63 W70:BF70 B66:B68 W77:BF77 B71:B75 W87:BF87 B78:B85 W94:BF94 B88:B92 W109:BF109 B95:B107 B110:B113 W15:BF16 W23:BF23 W37:BF37 W43:BF43 W50:BF50 W64:BF64 W69:BF69 W76:BF76 W86:BF86 W93:BF93 W108:BF108 B108 B93:C93 B86 B76:V76 B69:V69 B64:V64 B50:V50 B43:V43 B37:V37 B23:V23 C16:T16 B109 B94:C94 B87 B77:V77 B70:V70 B51:V51 B44:V44 B24:V24 E57:V58 B65:V65 C32:V32 B38:V38 C14:V14 D13:U13 C15:T15 V15 V16 E86:V86 E87:V87 E108:V108 E109:V109 E93:U93 E94:V94" unlockedFormula="1"/>
    <ignoredError sqref="B3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moniakix</cp:lastModifiedBy>
  <dcterms:created xsi:type="dcterms:W3CDTF">2015-05-22T06:23:02Z</dcterms:created>
  <dcterms:modified xsi:type="dcterms:W3CDTF">2019-01-16T10:45:59Z</dcterms:modified>
</cp:coreProperties>
</file>