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ΒΙΟΜΗΧΑΝΙΚΟΙ ΔΕΙΚΤΕΣ\ΔΤ\3o ΙΣΤΟΣΕΛΙΔΑ\2024_01\"/>
    </mc:Choice>
  </mc:AlternateContent>
  <xr:revisionPtr revIDLastSave="0" documentId="13_ncr:1_{0D7B5674-451C-44DE-93CF-C8AB5E8C890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ΠΙΝΑΚΑΣ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1" i="1" l="1"/>
  <c r="E131" i="1"/>
  <c r="D131" i="1"/>
  <c r="F128" i="1"/>
  <c r="D128" i="1"/>
  <c r="E128" i="1"/>
  <c r="F127" i="1"/>
  <c r="D127" i="1" l="1"/>
  <c r="E127" i="1"/>
  <c r="F126" i="1"/>
  <c r="D126" i="1" l="1"/>
  <c r="E126" i="1"/>
  <c r="F125" i="1"/>
  <c r="D125" i="1" l="1"/>
  <c r="E125" i="1"/>
  <c r="F124" i="1"/>
  <c r="F123" i="1"/>
  <c r="D124" i="1"/>
  <c r="E124" i="1"/>
  <c r="D123" i="1" l="1"/>
  <c r="E123" i="1"/>
  <c r="F122" i="1"/>
  <c r="D122" i="1"/>
  <c r="E122" i="1"/>
  <c r="F121" i="1" l="1"/>
  <c r="E121" i="1"/>
  <c r="D121" i="1"/>
  <c r="F120" i="1"/>
  <c r="E120" i="1"/>
  <c r="D120" i="1"/>
  <c r="F119" i="1"/>
  <c r="D119" i="1"/>
  <c r="E119" i="1"/>
  <c r="D118" i="1"/>
  <c r="F118" i="1" l="1"/>
  <c r="E118" i="1" l="1"/>
  <c r="F117" i="1"/>
  <c r="G131" i="1" s="1"/>
  <c r="E117" i="1" l="1"/>
  <c r="D117" i="1"/>
  <c r="F114" i="1"/>
  <c r="G128" i="1" s="1"/>
  <c r="D114" i="1"/>
  <c r="E114" i="1"/>
  <c r="F112" i="1" l="1"/>
  <c r="G126" i="1" s="1"/>
  <c r="F113" i="1"/>
  <c r="G127" i="1" s="1"/>
  <c r="E110" i="1"/>
  <c r="E111" i="1"/>
  <c r="E112" i="1"/>
  <c r="E113" i="1"/>
  <c r="D110" i="1"/>
  <c r="D111" i="1"/>
  <c r="D112" i="1"/>
  <c r="D113" i="1"/>
  <c r="E104" i="1"/>
  <c r="E105" i="1"/>
  <c r="E106" i="1"/>
  <c r="E107" i="1"/>
  <c r="E108" i="1"/>
  <c r="E109" i="1"/>
  <c r="E103" i="1"/>
  <c r="D109" i="1"/>
  <c r="D108" i="1"/>
  <c r="D107" i="1"/>
  <c r="D106" i="1"/>
  <c r="D105" i="1"/>
  <c r="D104" i="1"/>
  <c r="D103" i="1"/>
  <c r="F111" i="1"/>
  <c r="G125" i="1" s="1"/>
  <c r="F110" i="1" l="1"/>
  <c r="G124" i="1" s="1"/>
  <c r="F109" i="1"/>
  <c r="G123" i="1" s="1"/>
  <c r="F108" i="1"/>
  <c r="G122" i="1" s="1"/>
  <c r="F107" i="1" l="1"/>
  <c r="G121" i="1" s="1"/>
  <c r="F106" i="1" l="1"/>
  <c r="G120" i="1" s="1"/>
  <c r="F105" i="1"/>
  <c r="G119" i="1" s="1"/>
  <c r="F104" i="1"/>
  <c r="G118" i="1" s="1"/>
  <c r="F103" i="1"/>
  <c r="G117" i="1" s="1"/>
  <c r="C101" i="1"/>
  <c r="F100" i="1"/>
  <c r="G114" i="1" s="1"/>
  <c r="E100" i="1"/>
  <c r="D100" i="1"/>
  <c r="F99" i="1"/>
  <c r="G113" i="1" s="1"/>
  <c r="E99" i="1"/>
  <c r="D99" i="1"/>
  <c r="F98" i="1"/>
  <c r="G112" i="1" s="1"/>
  <c r="E98" i="1"/>
  <c r="D98" i="1"/>
  <c r="F97" i="1"/>
  <c r="G111" i="1" s="1"/>
  <c r="E97" i="1"/>
  <c r="D97" i="1"/>
  <c r="F96" i="1"/>
  <c r="G110" i="1" s="1"/>
  <c r="E96" i="1"/>
  <c r="D96" i="1"/>
  <c r="F95" i="1"/>
  <c r="G109" i="1" s="1"/>
  <c r="E95" i="1"/>
  <c r="D95" i="1"/>
  <c r="F94" i="1" l="1"/>
  <c r="G108" i="1" s="1"/>
  <c r="E94" i="1"/>
  <c r="D94" i="1" l="1"/>
  <c r="F93" i="1"/>
  <c r="G107" i="1" s="1"/>
  <c r="E93" i="1"/>
  <c r="D93" i="1"/>
  <c r="F92" i="1"/>
  <c r="G106" i="1" s="1"/>
  <c r="D92" i="1"/>
  <c r="E92" i="1"/>
  <c r="F91" i="1" l="1"/>
  <c r="G105" i="1" s="1"/>
  <c r="E91" i="1"/>
  <c r="D91" i="1"/>
  <c r="F90" i="1"/>
  <c r="G104" i="1" s="1"/>
  <c r="E90" i="1"/>
  <c r="D90" i="1"/>
  <c r="F89" i="1"/>
  <c r="G103" i="1" s="1"/>
  <c r="E89" i="1"/>
  <c r="D89" i="1"/>
  <c r="C87" i="1" l="1"/>
  <c r="F86" i="1"/>
  <c r="G100" i="1" s="1"/>
  <c r="E86" i="1"/>
  <c r="D86" i="1"/>
  <c r="F85" i="1"/>
  <c r="G99" i="1" s="1"/>
  <c r="E85" i="1"/>
  <c r="D85" i="1"/>
  <c r="F84" i="1"/>
  <c r="G98" i="1" s="1"/>
  <c r="E84" i="1"/>
  <c r="D84" i="1"/>
  <c r="F83" i="1"/>
  <c r="G97" i="1" s="1"/>
  <c r="E83" i="1"/>
  <c r="D83" i="1"/>
  <c r="F82" i="1"/>
  <c r="G96" i="1" s="1"/>
  <c r="E82" i="1"/>
  <c r="D82" i="1"/>
  <c r="F81" i="1"/>
  <c r="G95" i="1" s="1"/>
  <c r="E81" i="1"/>
  <c r="D81" i="1"/>
  <c r="F80" i="1"/>
  <c r="G94" i="1" s="1"/>
  <c r="E80" i="1"/>
  <c r="D80" i="1"/>
  <c r="F79" i="1"/>
  <c r="G93" i="1" s="1"/>
  <c r="E79" i="1"/>
  <c r="D79" i="1"/>
  <c r="F78" i="1"/>
  <c r="G92" i="1" s="1"/>
  <c r="E78" i="1"/>
  <c r="D78" i="1"/>
  <c r="F77" i="1"/>
  <c r="G91" i="1" s="1"/>
  <c r="E77" i="1"/>
  <c r="D77" i="1"/>
  <c r="F76" i="1"/>
  <c r="G90" i="1" s="1"/>
  <c r="E76" i="1"/>
  <c r="D76" i="1"/>
  <c r="F75" i="1"/>
  <c r="G89" i="1" s="1"/>
  <c r="E75" i="1"/>
  <c r="D75" i="1"/>
  <c r="F72" i="1" l="1"/>
  <c r="G86" i="1" s="1"/>
  <c r="F71" i="1"/>
  <c r="G85" i="1" s="1"/>
  <c r="F70" i="1"/>
  <c r="G84" i="1" s="1"/>
  <c r="F69" i="1"/>
  <c r="G83" i="1" s="1"/>
  <c r="F68" i="1"/>
  <c r="G82" i="1" s="1"/>
  <c r="F67" i="1"/>
  <c r="G81" i="1" s="1"/>
  <c r="F66" i="1"/>
  <c r="G80" i="1" s="1"/>
  <c r="F65" i="1"/>
  <c r="G79" i="1" s="1"/>
  <c r="F64" i="1"/>
  <c r="G78" i="1" s="1"/>
  <c r="F63" i="1"/>
  <c r="G77" i="1" s="1"/>
  <c r="F62" i="1"/>
  <c r="G76" i="1" s="1"/>
  <c r="F61" i="1"/>
  <c r="G75" i="1" s="1"/>
  <c r="E72" i="1" l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C73" i="1" l="1"/>
  <c r="E33" i="1"/>
  <c r="D6" i="1"/>
  <c r="D7" i="1"/>
  <c r="D8" i="1"/>
  <c r="D9" i="1"/>
  <c r="D10" i="1"/>
  <c r="D11" i="1"/>
  <c r="D12" i="1"/>
  <c r="D13" i="1"/>
  <c r="D14" i="1"/>
  <c r="D15" i="1"/>
  <c r="D16" i="1"/>
  <c r="C17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C31" i="1"/>
  <c r="D33" i="1"/>
  <c r="F33" i="1"/>
  <c r="G33" i="1" s="1"/>
  <c r="D34" i="1"/>
  <c r="E34" i="1"/>
  <c r="F34" i="1"/>
  <c r="D35" i="1"/>
  <c r="E35" i="1"/>
  <c r="F35" i="1"/>
  <c r="G35" i="1" s="1"/>
  <c r="D36" i="1"/>
  <c r="E36" i="1"/>
  <c r="F36" i="1"/>
  <c r="G36" i="1" s="1"/>
  <c r="D37" i="1"/>
  <c r="E37" i="1"/>
  <c r="F37" i="1"/>
  <c r="G37" i="1" s="1"/>
  <c r="D38" i="1"/>
  <c r="E38" i="1"/>
  <c r="F38" i="1"/>
  <c r="D39" i="1"/>
  <c r="E39" i="1"/>
  <c r="F39" i="1"/>
  <c r="D40" i="1"/>
  <c r="E40" i="1"/>
  <c r="F40" i="1"/>
  <c r="G40" i="1" s="1"/>
  <c r="D41" i="1"/>
  <c r="E41" i="1"/>
  <c r="F41" i="1"/>
  <c r="G41" i="1" s="1"/>
  <c r="D42" i="1"/>
  <c r="E42" i="1"/>
  <c r="F42" i="1"/>
  <c r="D43" i="1"/>
  <c r="E43" i="1"/>
  <c r="F43" i="1"/>
  <c r="D44" i="1"/>
  <c r="E44" i="1"/>
  <c r="F44" i="1"/>
  <c r="G44" i="1" s="1"/>
  <c r="C45" i="1"/>
  <c r="D47" i="1"/>
  <c r="E47" i="1"/>
  <c r="F47" i="1"/>
  <c r="G61" i="1" s="1"/>
  <c r="D48" i="1"/>
  <c r="E48" i="1"/>
  <c r="F48" i="1"/>
  <c r="D49" i="1"/>
  <c r="E49" i="1"/>
  <c r="F49" i="1"/>
  <c r="G63" i="1" s="1"/>
  <c r="D50" i="1"/>
  <c r="E50" i="1"/>
  <c r="F50" i="1"/>
  <c r="G64" i="1" s="1"/>
  <c r="D51" i="1"/>
  <c r="E51" i="1"/>
  <c r="F51" i="1"/>
  <c r="G65" i="1" s="1"/>
  <c r="D52" i="1"/>
  <c r="E52" i="1"/>
  <c r="F52" i="1"/>
  <c r="D53" i="1"/>
  <c r="E53" i="1"/>
  <c r="F53" i="1"/>
  <c r="D54" i="1"/>
  <c r="E54" i="1"/>
  <c r="F54" i="1"/>
  <c r="G68" i="1" s="1"/>
  <c r="D55" i="1"/>
  <c r="E55" i="1"/>
  <c r="F55" i="1"/>
  <c r="G69" i="1" s="1"/>
  <c r="D56" i="1"/>
  <c r="E56" i="1"/>
  <c r="F56" i="1"/>
  <c r="G70" i="1" s="1"/>
  <c r="D57" i="1"/>
  <c r="E57" i="1"/>
  <c r="F57" i="1"/>
  <c r="D58" i="1"/>
  <c r="E58" i="1"/>
  <c r="F58" i="1"/>
  <c r="G72" i="1" s="1"/>
  <c r="C59" i="1"/>
  <c r="G43" i="1" l="1"/>
  <c r="G50" i="1"/>
  <c r="G58" i="1"/>
  <c r="G55" i="1"/>
  <c r="G42" i="1"/>
  <c r="G38" i="1"/>
  <c r="G48" i="1"/>
  <c r="G62" i="1"/>
  <c r="G39" i="1"/>
  <c r="G34" i="1"/>
  <c r="G52" i="1"/>
  <c r="G66" i="1"/>
  <c r="G47" i="1"/>
  <c r="G57" i="1"/>
  <c r="G71" i="1"/>
  <c r="G53" i="1"/>
  <c r="G67" i="1"/>
  <c r="G56" i="1"/>
  <c r="G51" i="1"/>
  <c r="G54" i="1"/>
  <c r="G49" i="1"/>
</calcChain>
</file>

<file path=xl/sharedStrings.xml><?xml version="1.0" encoding="utf-8"?>
<sst xmlns="http://schemas.openxmlformats.org/spreadsheetml/2006/main" count="33" uniqueCount="25">
  <si>
    <t>Έτος και μήνας</t>
  </si>
  <si>
    <t>Γενικός δείκτης</t>
  </si>
  <si>
    <t>Μεταβολή (%) από μήνα σε μήνα                 (μηνιαίες μεταβολές)</t>
  </si>
  <si>
    <t>Μεταβολή (%) με αντίστοιχο δείκτη προηγούμενου έτους    (ετήσιες μεταβολές)</t>
  </si>
  <si>
    <t>Μέσος δείκτης δωδεκαμήνου (κινητός μέσος)</t>
  </si>
  <si>
    <t>Μεταβολή (%) μέσου δείκτη δωδεκαμήνου με αντίστοιχο δείκτη προηγούμενου δωδεκαμήνου           (μέσες ετήσιες μεταβολές)</t>
  </si>
  <si>
    <t>Μέσος ετήσιος</t>
  </si>
  <si>
    <t>Σημειώσεις:</t>
  </si>
  <si>
    <t>(διορθωμένα στοιχεία, με βάση τον τυπικό μήνα, δηλ. τον πραγματικό αριθμό εργάσιμων ημερών)</t>
  </si>
  <si>
    <t>2015:</t>
  </si>
  <si>
    <t>2016:</t>
  </si>
  <si>
    <t>1. Οι δείκτες δημοσιεύονται με στρογγυλοποίηση δύο δεκαδικών ψηφίων.</t>
  </si>
  <si>
    <t>2. Οι ποσοστιαίες μεταβολές δημοσιεύονται με στρογγυλοποίηση ενός δεκαδικού ψηφίου.</t>
  </si>
  <si>
    <t>2018:</t>
  </si>
  <si>
    <t>2017:</t>
  </si>
  <si>
    <t>3.Οι δείκτες από το 2015 και εξής έχουν υπολογιστεί με τη χρήση των νέων συντελεστών στάθμισης και τα νέα στοιχεία παραγωγής των προϊόντων με έτος βάσης 2015 (2015=100,0)</t>
  </si>
  <si>
    <t xml:space="preserve">Έτος βάσης: 2015=100,0 </t>
  </si>
  <si>
    <t>2019:</t>
  </si>
  <si>
    <t>2020:</t>
  </si>
  <si>
    <t xml:space="preserve">* Προσωρινά στοιχεία  </t>
  </si>
  <si>
    <t>Πίνακας 4: Εξέλιξη Γενικού Δείκτη Βιομηχανικής Παραγωγής κατά τα έτη 2015-2022</t>
  </si>
  <si>
    <t>2021:</t>
  </si>
  <si>
    <t>2023*:</t>
  </si>
  <si>
    <t>2022:</t>
  </si>
  <si>
    <t>2024*: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</si>
</sst>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 Greek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i/>
      <sz val="10"/>
      <name val="Calibri"/>
      <family val="2"/>
      <charset val="161"/>
    </font>
    <font>
      <b/>
      <sz val="9"/>
      <name val="Calibri"/>
      <family val="2"/>
      <charset val="161"/>
    </font>
    <font>
      <sz val="8"/>
      <name val="Calibri"/>
      <family val="2"/>
      <charset val="161"/>
    </font>
    <font>
      <sz val="9"/>
      <name val="Calibri"/>
      <family val="2"/>
      <charset val="161"/>
    </font>
    <font>
      <i/>
      <sz val="9"/>
      <name val="Calibri"/>
      <family val="2"/>
      <charset val="161"/>
    </font>
    <font>
      <i/>
      <sz val="8"/>
      <name val="Calibri"/>
      <family val="2"/>
      <charset val="161"/>
    </font>
    <font>
      <b/>
      <i/>
      <sz val="9"/>
      <name val="Calibri"/>
      <family val="2"/>
      <charset val="161"/>
    </font>
    <font>
      <b/>
      <i/>
      <sz val="1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/>
    <xf numFmtId="2" fontId="6" fillId="0" borderId="3" xfId="0" applyNumberFormat="1" applyFont="1" applyBorder="1"/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2" fontId="6" fillId="0" borderId="4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 applyAlignment="1">
      <alignment horizontal="right"/>
    </xf>
    <xf numFmtId="2" fontId="2" fillId="0" borderId="0" xfId="0" applyNumberFormat="1" applyFont="1"/>
    <xf numFmtId="0" fontId="7" fillId="0" borderId="0" xfId="0" applyFont="1"/>
    <xf numFmtId="0" fontId="6" fillId="0" borderId="4" xfId="0" applyFont="1" applyBorder="1"/>
    <xf numFmtId="164" fontId="6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right"/>
    </xf>
    <xf numFmtId="0" fontId="8" fillId="0" borderId="0" xfId="0" applyFont="1"/>
    <xf numFmtId="49" fontId="4" fillId="0" borderId="0" xfId="0" applyNumberFormat="1" applyFont="1"/>
    <xf numFmtId="2" fontId="9" fillId="0" borderId="4" xfId="0" applyNumberFormat="1" applyFont="1" applyBorder="1"/>
    <xf numFmtId="164" fontId="9" fillId="0" borderId="4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10" fillId="0" borderId="0" xfId="0" applyFont="1"/>
    <xf numFmtId="2" fontId="10" fillId="0" borderId="0" xfId="0" applyNumberFormat="1" applyFont="1"/>
    <xf numFmtId="164" fontId="9" fillId="0" borderId="0" xfId="0" applyNumberFormat="1" applyFont="1"/>
    <xf numFmtId="165" fontId="6" fillId="0" borderId="4" xfId="0" applyNumberFormat="1" applyFont="1" applyBorder="1"/>
    <xf numFmtId="2" fontId="6" fillId="0" borderId="0" xfId="0" applyNumberFormat="1" applyFont="1"/>
    <xf numFmtId="2" fontId="6" fillId="0" borderId="7" xfId="0" applyNumberFormat="1" applyFont="1" applyBorder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9" fillId="0" borderId="0" xfId="0" applyFont="1"/>
    <xf numFmtId="2" fontId="9" fillId="0" borderId="6" xfId="0" applyNumberFormat="1" applyFont="1" applyBorder="1"/>
    <xf numFmtId="2" fontId="0" fillId="0" borderId="0" xfId="0" applyNumberFormat="1"/>
    <xf numFmtId="0" fontId="9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2" fontId="9" fillId="0" borderId="0" xfId="0" applyNumberFormat="1" applyFont="1" applyBorder="1"/>
    <xf numFmtId="164" fontId="6" fillId="0" borderId="0" xfId="0" applyNumberFormat="1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tabSelected="1" zoomScale="130" zoomScaleNormal="130" workbookViewId="0">
      <pane ySplit="4" topLeftCell="A115" activePane="bottomLeft" state="frozen"/>
      <selection pane="bottomLeft" activeCell="F131" sqref="F131"/>
    </sheetView>
  </sheetViews>
  <sheetFormatPr defaultColWidth="8.85546875" defaultRowHeight="12.75" x14ac:dyDescent="0.2"/>
  <cols>
    <col min="1" max="1" width="7.140625" style="1" customWidth="1"/>
    <col min="2" max="2" width="8.85546875" style="1"/>
    <col min="3" max="3" width="13.28515625" style="1" customWidth="1"/>
    <col min="4" max="4" width="13.7109375" style="1" customWidth="1"/>
    <col min="5" max="5" width="14.85546875" style="1" customWidth="1"/>
    <col min="6" max="6" width="12.28515625" style="1" customWidth="1"/>
    <col min="7" max="7" width="14.7109375" style="1" customWidth="1"/>
    <col min="8" max="16384" width="8.85546875" style="1"/>
  </cols>
  <sheetData>
    <row r="1" spans="1:10" ht="15" customHeight="1" x14ac:dyDescent="0.2">
      <c r="A1" s="35" t="s">
        <v>20</v>
      </c>
      <c r="B1" s="36"/>
      <c r="C1" s="36"/>
      <c r="D1" s="36"/>
      <c r="E1" s="36"/>
      <c r="F1" s="36"/>
      <c r="G1" s="36"/>
    </row>
    <row r="2" spans="1:10" x14ac:dyDescent="0.2">
      <c r="A2" s="37" t="s">
        <v>8</v>
      </c>
      <c r="B2" s="36"/>
      <c r="C2" s="36"/>
      <c r="D2" s="36"/>
      <c r="E2" s="36"/>
      <c r="F2" s="36"/>
      <c r="G2" s="36"/>
    </row>
    <row r="3" spans="1:10" x14ac:dyDescent="0.2">
      <c r="A3" s="38" t="s">
        <v>16</v>
      </c>
      <c r="B3" s="36"/>
      <c r="C3" s="36"/>
      <c r="D3" s="36"/>
      <c r="E3" s="36"/>
      <c r="F3" s="36"/>
      <c r="G3" s="36"/>
    </row>
    <row r="4" spans="1:10" ht="78.75" x14ac:dyDescent="0.2">
      <c r="A4" s="39" t="s">
        <v>0</v>
      </c>
      <c r="B4" s="39"/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4"/>
      <c r="I4" s="4"/>
    </row>
    <row r="5" spans="1:10" x14ac:dyDescent="0.2">
      <c r="A5" s="19" t="s">
        <v>9</v>
      </c>
      <c r="B5" s="5">
        <v>1</v>
      </c>
      <c r="C5" s="6">
        <v>89.457758958311388</v>
      </c>
      <c r="D5" s="7"/>
      <c r="E5" s="7"/>
      <c r="F5" s="7"/>
      <c r="G5" s="8"/>
    </row>
    <row r="6" spans="1:10" x14ac:dyDescent="0.2">
      <c r="A6" s="5"/>
      <c r="B6" s="5">
        <v>2</v>
      </c>
      <c r="C6" s="9">
        <v>98.481251066696657</v>
      </c>
      <c r="D6" s="10">
        <f t="shared" ref="D6:D16" si="0">(C6-C5)/C5*100</f>
        <v>10.08687475905846</v>
      </c>
      <c r="E6" s="7"/>
      <c r="F6" s="7"/>
      <c r="G6" s="11"/>
    </row>
    <row r="7" spans="1:10" x14ac:dyDescent="0.2">
      <c r="A7" s="5"/>
      <c r="B7" s="5">
        <v>3</v>
      </c>
      <c r="C7" s="9">
        <v>101.74494726259995</v>
      </c>
      <c r="D7" s="10">
        <f t="shared" si="0"/>
        <v>3.3140279601981772</v>
      </c>
      <c r="E7" s="7"/>
      <c r="F7" s="7"/>
      <c r="G7" s="11"/>
    </row>
    <row r="8" spans="1:10" x14ac:dyDescent="0.2">
      <c r="A8" s="5"/>
      <c r="B8" s="5">
        <v>4</v>
      </c>
      <c r="C8" s="9">
        <v>99.949058928495305</v>
      </c>
      <c r="D8" s="10">
        <f t="shared" si="0"/>
        <v>-1.7650884711449351</v>
      </c>
      <c r="E8" s="7"/>
      <c r="F8" s="7"/>
      <c r="G8" s="11"/>
    </row>
    <row r="9" spans="1:10" x14ac:dyDescent="0.2">
      <c r="A9" s="5"/>
      <c r="B9" s="5">
        <v>5</v>
      </c>
      <c r="C9" s="9">
        <v>96.669652949618182</v>
      </c>
      <c r="D9" s="10">
        <f t="shared" si="0"/>
        <v>-3.2810773948589618</v>
      </c>
      <c r="E9" s="7"/>
      <c r="F9" s="7"/>
      <c r="G9" s="11"/>
    </row>
    <row r="10" spans="1:10" x14ac:dyDescent="0.2">
      <c r="A10" s="5"/>
      <c r="B10" s="5">
        <v>6</v>
      </c>
      <c r="C10" s="9">
        <v>100.27903773964498</v>
      </c>
      <c r="D10" s="10">
        <f t="shared" si="0"/>
        <v>3.7337309899187452</v>
      </c>
      <c r="E10" s="7"/>
      <c r="F10" s="7"/>
      <c r="G10" s="11"/>
    </row>
    <row r="11" spans="1:10" x14ac:dyDescent="0.2">
      <c r="A11" s="5"/>
      <c r="B11" s="5">
        <v>7</v>
      </c>
      <c r="C11" s="9">
        <v>107.85958379993509</v>
      </c>
      <c r="D11" s="10">
        <f t="shared" si="0"/>
        <v>7.5594523353639778</v>
      </c>
      <c r="E11" s="7"/>
      <c r="F11" s="7"/>
      <c r="G11" s="11"/>
    </row>
    <row r="12" spans="1:10" x14ac:dyDescent="0.2">
      <c r="A12" s="5"/>
      <c r="B12" s="5">
        <v>8</v>
      </c>
      <c r="C12" s="9">
        <v>98.577303867272605</v>
      </c>
      <c r="D12" s="10">
        <f t="shared" si="0"/>
        <v>-8.6058925926136158</v>
      </c>
      <c r="E12" s="7"/>
      <c r="F12" s="7"/>
      <c r="G12" s="11"/>
      <c r="J12" s="12"/>
    </row>
    <row r="13" spans="1:10" x14ac:dyDescent="0.2">
      <c r="A13" s="5"/>
      <c r="B13" s="5">
        <v>9</v>
      </c>
      <c r="C13" s="9">
        <v>104.20901799417392</v>
      </c>
      <c r="D13" s="10">
        <f t="shared" si="0"/>
        <v>5.7129926524304429</v>
      </c>
      <c r="E13" s="7"/>
      <c r="F13" s="7"/>
      <c r="G13" s="11"/>
      <c r="J13" s="12"/>
    </row>
    <row r="14" spans="1:10" x14ac:dyDescent="0.2">
      <c r="A14" s="5"/>
      <c r="B14" s="5">
        <v>10</v>
      </c>
      <c r="C14" s="9">
        <v>97.874663049095574</v>
      </c>
      <c r="D14" s="10">
        <f t="shared" si="0"/>
        <v>-6.078509391032247</v>
      </c>
      <c r="E14" s="7"/>
      <c r="F14" s="7"/>
      <c r="G14" s="11"/>
      <c r="J14" s="12"/>
    </row>
    <row r="15" spans="1:10" x14ac:dyDescent="0.2">
      <c r="A15" s="5"/>
      <c r="B15" s="5">
        <v>11</v>
      </c>
      <c r="C15" s="9">
        <v>100.28055351700331</v>
      </c>
      <c r="D15" s="10">
        <f t="shared" si="0"/>
        <v>2.4581341002429848</v>
      </c>
      <c r="E15" s="7"/>
      <c r="F15" s="7"/>
      <c r="G15" s="11"/>
      <c r="J15" s="12"/>
    </row>
    <row r="16" spans="1:10" x14ac:dyDescent="0.2">
      <c r="A16" s="5"/>
      <c r="B16" s="5">
        <v>12</v>
      </c>
      <c r="C16" s="9">
        <v>104.61717086715336</v>
      </c>
      <c r="D16" s="10">
        <f t="shared" si="0"/>
        <v>4.3244848557948421</v>
      </c>
      <c r="E16" s="7"/>
      <c r="F16" s="7"/>
      <c r="G16" s="11"/>
      <c r="J16" s="12"/>
    </row>
    <row r="17" spans="1:10" s="23" customFormat="1" x14ac:dyDescent="0.2">
      <c r="A17" s="34" t="s">
        <v>6</v>
      </c>
      <c r="B17" s="34"/>
      <c r="C17" s="20">
        <f>AVERAGE(C5:C16)</f>
        <v>100.00000000000001</v>
      </c>
      <c r="D17" s="21"/>
      <c r="E17" s="21"/>
      <c r="F17" s="20"/>
      <c r="G17" s="22"/>
      <c r="J17" s="24"/>
    </row>
    <row r="18" spans="1:10" x14ac:dyDescent="0.2">
      <c r="A18" s="13"/>
      <c r="B18" s="13"/>
      <c r="C18" s="10"/>
      <c r="D18" s="14"/>
      <c r="E18" s="14"/>
      <c r="F18" s="10"/>
      <c r="G18" s="5"/>
      <c r="J18" s="12"/>
    </row>
    <row r="19" spans="1:10" x14ac:dyDescent="0.2">
      <c r="A19" s="19" t="s">
        <v>10</v>
      </c>
      <c r="B19" s="5">
        <v>1</v>
      </c>
      <c r="C19" s="9">
        <v>93.604857686987998</v>
      </c>
      <c r="D19" s="10">
        <f>(C19-C16)/C16*100</f>
        <v>-10.526296103102611</v>
      </c>
      <c r="E19" s="10">
        <f t="shared" ref="E19:E30" si="1">(C19-C5)/C5*100</f>
        <v>4.6358178172216657</v>
      </c>
      <c r="F19" s="9">
        <f>AVERAGE(C6:C16,C19)</f>
        <v>100.34559156072309</v>
      </c>
      <c r="G19" s="11"/>
    </row>
    <row r="20" spans="1:10" x14ac:dyDescent="0.2">
      <c r="A20" s="5"/>
      <c r="B20" s="5">
        <v>2</v>
      </c>
      <c r="C20" s="9">
        <v>95.487805012381003</v>
      </c>
      <c r="D20" s="10">
        <f t="shared" ref="D20:D30" si="2">(C20-C19)/C19*100</f>
        <v>2.0115914621541622</v>
      </c>
      <c r="E20" s="10">
        <f t="shared" si="1"/>
        <v>-3.0396101002903957</v>
      </c>
      <c r="F20" s="9">
        <f>AVERAGE(C7:C16,C19:C20)</f>
        <v>100.09613772286345</v>
      </c>
      <c r="G20" s="11"/>
    </row>
    <row r="21" spans="1:10" x14ac:dyDescent="0.2">
      <c r="A21" s="5"/>
      <c r="B21" s="5">
        <v>3</v>
      </c>
      <c r="C21" s="9">
        <v>100.134061594625</v>
      </c>
      <c r="D21" s="10">
        <f t="shared" si="2"/>
        <v>4.8658114841382698</v>
      </c>
      <c r="E21" s="10">
        <f t="shared" si="1"/>
        <v>-1.5832586396819477</v>
      </c>
      <c r="F21" s="9">
        <f>AVERAGE(C8:C16,C19:C21)</f>
        <v>99.961897250532203</v>
      </c>
      <c r="G21" s="11"/>
    </row>
    <row r="22" spans="1:10" x14ac:dyDescent="0.2">
      <c r="A22" s="5"/>
      <c r="B22" s="5">
        <v>4</v>
      </c>
      <c r="C22" s="9">
        <v>102.115913333376</v>
      </c>
      <c r="D22" s="10">
        <f t="shared" si="2"/>
        <v>1.9791983938234521</v>
      </c>
      <c r="E22" s="10">
        <f t="shared" si="1"/>
        <v>2.1679587863162246</v>
      </c>
      <c r="F22" s="9">
        <f>AVERAGE(C9:C16,C19:C22)</f>
        <v>100.14246845093895</v>
      </c>
      <c r="G22" s="11"/>
    </row>
    <row r="23" spans="1:10" x14ac:dyDescent="0.2">
      <c r="A23" s="5"/>
      <c r="B23" s="5">
        <v>5</v>
      </c>
      <c r="C23" s="9">
        <v>101.12051847334899</v>
      </c>
      <c r="D23" s="10">
        <f t="shared" si="2"/>
        <v>-0.97476958050343976</v>
      </c>
      <c r="E23" s="10">
        <f t="shared" si="1"/>
        <v>4.6042014095679979</v>
      </c>
      <c r="F23" s="9">
        <f>AVERAGE(C10:C16,C19:C23)</f>
        <v>100.51337391124981</v>
      </c>
      <c r="G23" s="11"/>
    </row>
    <row r="24" spans="1:10" x14ac:dyDescent="0.2">
      <c r="A24" s="5"/>
      <c r="B24" s="5">
        <v>6</v>
      </c>
      <c r="C24" s="9">
        <v>106.771010931506</v>
      </c>
      <c r="D24" s="10">
        <f t="shared" si="2"/>
        <v>5.5878792390154031</v>
      </c>
      <c r="E24" s="10">
        <f t="shared" si="1"/>
        <v>6.4739085437937351</v>
      </c>
      <c r="F24" s="9">
        <f>AVERAGE(C11:C16,C19:C24)</f>
        <v>101.05437167723824</v>
      </c>
      <c r="G24" s="11"/>
    </row>
    <row r="25" spans="1:10" x14ac:dyDescent="0.2">
      <c r="A25" s="5"/>
      <c r="B25" s="5">
        <v>7</v>
      </c>
      <c r="C25" s="9">
        <v>114.31351119551999</v>
      </c>
      <c r="D25" s="10">
        <f t="shared" si="2"/>
        <v>7.0641836189530292</v>
      </c>
      <c r="E25" s="10">
        <f t="shared" si="1"/>
        <v>5.9836383269900786</v>
      </c>
      <c r="F25" s="9">
        <f>AVERAGE(C12:C16,C19:C25)</f>
        <v>101.59219896020365</v>
      </c>
      <c r="G25" s="11"/>
    </row>
    <row r="26" spans="1:10" x14ac:dyDescent="0.2">
      <c r="A26" s="5"/>
      <c r="B26" s="5">
        <v>8</v>
      </c>
      <c r="C26" s="9">
        <v>100.167787043269</v>
      </c>
      <c r="D26" s="10">
        <f t="shared" si="2"/>
        <v>-12.374498870965805</v>
      </c>
      <c r="E26" s="10">
        <f t="shared" si="1"/>
        <v>1.6134374887528578</v>
      </c>
      <c r="F26" s="9">
        <f>AVERAGE(C13:C16,C19:C26)</f>
        <v>101.72473922487002</v>
      </c>
      <c r="G26" s="11"/>
      <c r="J26" s="12"/>
    </row>
    <row r="27" spans="1:10" x14ac:dyDescent="0.2">
      <c r="A27" s="5"/>
      <c r="B27" s="5">
        <v>9</v>
      </c>
      <c r="C27" s="9">
        <v>105.056075583612</v>
      </c>
      <c r="D27" s="10">
        <f t="shared" si="2"/>
        <v>4.8801003642332912</v>
      </c>
      <c r="E27" s="10">
        <f t="shared" si="1"/>
        <v>0.8128448053175561</v>
      </c>
      <c r="F27" s="9">
        <f>AVERAGE(C14:C16,C19:C27)</f>
        <v>101.79532735732319</v>
      </c>
      <c r="G27" s="11"/>
      <c r="J27" s="12"/>
    </row>
    <row r="28" spans="1:10" x14ac:dyDescent="0.2">
      <c r="A28" s="5"/>
      <c r="B28" s="5">
        <v>10</v>
      </c>
      <c r="C28" s="9">
        <v>103.46733623297</v>
      </c>
      <c r="D28" s="10">
        <f t="shared" si="2"/>
        <v>-1.5122774592675086</v>
      </c>
      <c r="E28" s="10">
        <f t="shared" si="1"/>
        <v>5.7141174330981306</v>
      </c>
      <c r="F28" s="9">
        <f>AVERAGE(C15:C16,C19:C28)</f>
        <v>102.26138345597938</v>
      </c>
      <c r="G28" s="11"/>
      <c r="J28" s="12"/>
    </row>
    <row r="29" spans="1:10" x14ac:dyDescent="0.2">
      <c r="A29" s="5"/>
      <c r="B29" s="5">
        <v>11</v>
      </c>
      <c r="C29" s="9">
        <v>102.308749755707</v>
      </c>
      <c r="D29" s="10">
        <f t="shared" si="2"/>
        <v>-1.1197606118459396</v>
      </c>
      <c r="E29" s="10">
        <f t="shared" si="1"/>
        <v>2.0225219821505971</v>
      </c>
      <c r="F29" s="9">
        <f>AVERAGE(C16,C19:C29)</f>
        <v>102.43039980920469</v>
      </c>
      <c r="G29" s="11"/>
      <c r="J29" s="12"/>
    </row>
    <row r="30" spans="1:10" x14ac:dyDescent="0.2">
      <c r="A30" s="5"/>
      <c r="B30" s="5">
        <v>12</v>
      </c>
      <c r="C30" s="9">
        <v>106.05700140146401</v>
      </c>
      <c r="D30" s="10">
        <f t="shared" si="2"/>
        <v>3.6636667486476862</v>
      </c>
      <c r="E30" s="10">
        <f t="shared" si="1"/>
        <v>1.3762850996410454</v>
      </c>
      <c r="F30" s="9">
        <f>AVERAGE(C19:C30)</f>
        <v>102.55038568706391</v>
      </c>
      <c r="G30" s="11"/>
      <c r="J30" s="12"/>
    </row>
    <row r="31" spans="1:10" s="23" customFormat="1" x14ac:dyDescent="0.2">
      <c r="A31" s="34" t="s">
        <v>6</v>
      </c>
      <c r="B31" s="34"/>
      <c r="C31" s="20">
        <f>AVERAGE(C19:C30)</f>
        <v>102.55038568706391</v>
      </c>
      <c r="D31" s="21"/>
      <c r="E31" s="21"/>
      <c r="F31" s="20"/>
      <c r="G31" s="25"/>
      <c r="J31" s="24"/>
    </row>
    <row r="32" spans="1:10" x14ac:dyDescent="0.2">
      <c r="A32" s="13"/>
      <c r="B32" s="13"/>
      <c r="C32" s="10"/>
      <c r="D32" s="14"/>
      <c r="E32" s="14"/>
      <c r="F32" s="10"/>
      <c r="G32" s="5"/>
      <c r="J32" s="12"/>
    </row>
    <row r="33" spans="1:10" x14ac:dyDescent="0.2">
      <c r="A33" s="19" t="s">
        <v>14</v>
      </c>
      <c r="B33" s="5">
        <v>1</v>
      </c>
      <c r="C33" s="9">
        <v>99.140199179839996</v>
      </c>
      <c r="D33" s="10">
        <f>(C33-C30)/C30*100</f>
        <v>-6.5217780346640373</v>
      </c>
      <c r="E33" s="10">
        <f>(C33-C19)/C19*100</f>
        <v>5.9135194792582491</v>
      </c>
      <c r="F33" s="9">
        <f>AVERAGE(C20:C30,C33)</f>
        <v>103.01166414480157</v>
      </c>
      <c r="G33" s="15">
        <f t="shared" ref="G33:G44" si="3">(F33-F19)/F19*100</f>
        <v>2.6568905944065633</v>
      </c>
    </row>
    <row r="34" spans="1:10" x14ac:dyDescent="0.2">
      <c r="A34" s="5"/>
      <c r="B34" s="5">
        <v>2</v>
      </c>
      <c r="C34" s="9">
        <v>105.55448776488601</v>
      </c>
      <c r="D34" s="10">
        <f t="shared" ref="D34:D44" si="4">(C34-C33)/C33*100</f>
        <v>6.4699169843410456</v>
      </c>
      <c r="E34" s="10">
        <f t="shared" ref="E34:E44" si="5">(C34-C20)/C20*100</f>
        <v>10.542375281534381</v>
      </c>
      <c r="F34" s="9">
        <f>AVERAGE(C21:C30,C33:C34)</f>
        <v>103.85055437417701</v>
      </c>
      <c r="G34" s="15">
        <f t="shared" si="3"/>
        <v>3.7508107073106354</v>
      </c>
    </row>
    <row r="35" spans="1:10" x14ac:dyDescent="0.2">
      <c r="A35" s="5"/>
      <c r="B35" s="5">
        <v>3</v>
      </c>
      <c r="C35" s="9">
        <v>108.22420125032799</v>
      </c>
      <c r="D35" s="10">
        <f t="shared" si="4"/>
        <v>2.5292278348113038</v>
      </c>
      <c r="E35" s="10">
        <f t="shared" si="5"/>
        <v>8.0793084060192175</v>
      </c>
      <c r="F35" s="9">
        <f>AVERAGE(C22:C30,C33:C35)</f>
        <v>104.52473267881892</v>
      </c>
      <c r="G35" s="15">
        <f t="shared" si="3"/>
        <v>4.564574656732443</v>
      </c>
    </row>
    <row r="36" spans="1:10" x14ac:dyDescent="0.2">
      <c r="A36" s="5"/>
      <c r="B36" s="5">
        <v>4</v>
      </c>
      <c r="C36" s="9">
        <v>101.850463614764</v>
      </c>
      <c r="D36" s="10">
        <f t="shared" si="4"/>
        <v>-5.8893829309224692</v>
      </c>
      <c r="E36" s="10">
        <f t="shared" si="5"/>
        <v>-0.2599494142949052</v>
      </c>
      <c r="F36" s="9">
        <f>AVERAGE(C23:C30,C33:C36)</f>
        <v>104.50261186893459</v>
      </c>
      <c r="G36" s="15">
        <f t="shared" si="3"/>
        <v>4.3539404265151838</v>
      </c>
    </row>
    <row r="37" spans="1:10" x14ac:dyDescent="0.2">
      <c r="A37" s="5"/>
      <c r="B37" s="5">
        <v>5</v>
      </c>
      <c r="C37" s="9">
        <v>107.432712979212</v>
      </c>
      <c r="D37" s="10">
        <f t="shared" si="4"/>
        <v>5.4808286249556293</v>
      </c>
      <c r="E37" s="10">
        <f t="shared" si="5"/>
        <v>6.2422489531900753</v>
      </c>
      <c r="F37" s="9">
        <f>AVERAGE(C24:C30,C33:C37)</f>
        <v>105.02862807775652</v>
      </c>
      <c r="G37" s="15">
        <f t="shared" si="3"/>
        <v>4.4921924225661121</v>
      </c>
    </row>
    <row r="38" spans="1:10" x14ac:dyDescent="0.2">
      <c r="A38" s="5"/>
      <c r="B38" s="5">
        <v>6</v>
      </c>
      <c r="C38" s="9">
        <v>111.434736069978</v>
      </c>
      <c r="D38" s="10">
        <f t="shared" si="4"/>
        <v>3.7251438410015623</v>
      </c>
      <c r="E38" s="10">
        <f t="shared" si="5"/>
        <v>4.3679694495576147</v>
      </c>
      <c r="F38" s="9">
        <f>AVERAGE(C25:C30,C33:C38)</f>
        <v>105.41727183929585</v>
      </c>
      <c r="G38" s="15">
        <f t="shared" si="3"/>
        <v>4.3173789413014827</v>
      </c>
    </row>
    <row r="39" spans="1:10" x14ac:dyDescent="0.2">
      <c r="A39" s="5"/>
      <c r="B39" s="5">
        <v>7</v>
      </c>
      <c r="C39" s="9">
        <v>116.745909154477</v>
      </c>
      <c r="D39" s="10">
        <f t="shared" si="4"/>
        <v>4.766173701137256</v>
      </c>
      <c r="E39" s="10">
        <f t="shared" si="5"/>
        <v>2.1278306768100901</v>
      </c>
      <c r="F39" s="9">
        <f>AVERAGE(C26:C30,C33:C39)</f>
        <v>105.61997166920891</v>
      </c>
      <c r="G39" s="15">
        <f t="shared" si="3"/>
        <v>3.9646476306542464</v>
      </c>
    </row>
    <row r="40" spans="1:10" x14ac:dyDescent="0.2">
      <c r="A40" s="5"/>
      <c r="B40" s="5">
        <v>8</v>
      </c>
      <c r="C40" s="9">
        <v>105.229194844568</v>
      </c>
      <c r="D40" s="10">
        <f t="shared" si="4"/>
        <v>-9.864769046999502</v>
      </c>
      <c r="E40" s="10">
        <f t="shared" si="5"/>
        <v>5.0529296400574824</v>
      </c>
      <c r="F40" s="9">
        <f>AVERAGE(C27:C30,C33:C40)</f>
        <v>106.04175565265048</v>
      </c>
      <c r="G40" s="15">
        <f t="shared" si="3"/>
        <v>4.2438215724862918</v>
      </c>
      <c r="J40" s="12"/>
    </row>
    <row r="41" spans="1:10" x14ac:dyDescent="0.2">
      <c r="A41" s="5"/>
      <c r="B41" s="5">
        <v>9</v>
      </c>
      <c r="C41" s="9">
        <v>107.38977811043701</v>
      </c>
      <c r="D41" s="10">
        <f t="shared" si="4"/>
        <v>2.0532165708008727</v>
      </c>
      <c r="E41" s="10">
        <f t="shared" si="5"/>
        <v>2.2213874960212663</v>
      </c>
      <c r="F41" s="9">
        <f>AVERAGE(C28:C30,C33:C41)</f>
        <v>106.23623086321923</v>
      </c>
      <c r="G41" s="15">
        <f t="shared" si="3"/>
        <v>4.3625808975568514</v>
      </c>
      <c r="J41" s="12"/>
    </row>
    <row r="42" spans="1:10" x14ac:dyDescent="0.2">
      <c r="A42" s="5"/>
      <c r="B42" s="5">
        <v>10</v>
      </c>
      <c r="C42" s="9">
        <v>105.156868258381</v>
      </c>
      <c r="D42" s="10">
        <f t="shared" si="4"/>
        <v>-2.0792573477149205</v>
      </c>
      <c r="E42" s="10">
        <f t="shared" si="5"/>
        <v>1.6329134265202296</v>
      </c>
      <c r="F42" s="9">
        <f>AVERAGE(C29:C30,C33:C42)</f>
        <v>106.37702519867014</v>
      </c>
      <c r="G42" s="15">
        <f t="shared" si="3"/>
        <v>4.0246294384061621</v>
      </c>
      <c r="J42" s="12"/>
    </row>
    <row r="43" spans="1:10" x14ac:dyDescent="0.2">
      <c r="A43" s="5"/>
      <c r="B43" s="5">
        <v>11</v>
      </c>
      <c r="C43" s="9">
        <v>103.335233183189</v>
      </c>
      <c r="D43" s="10">
        <f t="shared" si="4"/>
        <v>-1.732302516575571</v>
      </c>
      <c r="E43" s="10">
        <f t="shared" si="5"/>
        <v>1.003319295693716</v>
      </c>
      <c r="F43" s="9">
        <f>AVERAGE(C30,C33:C43)</f>
        <v>106.46256548429368</v>
      </c>
      <c r="G43" s="15">
        <f t="shared" si="3"/>
        <v>3.936493153008906</v>
      </c>
      <c r="J43" s="12"/>
    </row>
    <row r="44" spans="1:10" x14ac:dyDescent="0.2">
      <c r="A44" s="5"/>
      <c r="B44" s="5">
        <v>12</v>
      </c>
      <c r="C44" s="9">
        <v>106.902976785161</v>
      </c>
      <c r="D44" s="10">
        <f t="shared" si="4"/>
        <v>3.4525916205629779</v>
      </c>
      <c r="E44" s="10">
        <f t="shared" si="5"/>
        <v>0.79766104313535435</v>
      </c>
      <c r="F44" s="9">
        <f>AVERAGE(C33:C44)</f>
        <v>106.53306343293509</v>
      </c>
      <c r="G44" s="15">
        <f t="shared" si="3"/>
        <v>3.8836301971837206</v>
      </c>
      <c r="J44" s="12"/>
    </row>
    <row r="45" spans="1:10" s="23" customFormat="1" x14ac:dyDescent="0.2">
      <c r="A45" s="34" t="s">
        <v>6</v>
      </c>
      <c r="B45" s="34"/>
      <c r="C45" s="20">
        <f>AVERAGE(C33:C44)</f>
        <v>106.53306343293509</v>
      </c>
      <c r="D45" s="21"/>
      <c r="E45" s="21"/>
      <c r="F45" s="20"/>
      <c r="G45" s="25"/>
      <c r="J45" s="24"/>
    </row>
    <row r="46" spans="1:10" x14ac:dyDescent="0.2">
      <c r="A46" s="13"/>
      <c r="B46" s="13"/>
      <c r="C46" s="10"/>
      <c r="D46" s="14"/>
      <c r="E46" s="14"/>
      <c r="F46" s="10"/>
      <c r="G46" s="5"/>
      <c r="J46" s="12"/>
    </row>
    <row r="47" spans="1:10" x14ac:dyDescent="0.2">
      <c r="A47" s="19" t="s">
        <v>13</v>
      </c>
      <c r="B47" s="5">
        <v>1</v>
      </c>
      <c r="C47" s="9">
        <v>98.712585112773994</v>
      </c>
      <c r="D47" s="10">
        <f>(C47-C44)/C44*100</f>
        <v>-7.6615188077006859</v>
      </c>
      <c r="E47" s="10">
        <f t="shared" ref="E47:E58" si="6">(C47-C33)/C33*100</f>
        <v>-0.43132258216499264</v>
      </c>
      <c r="F47" s="9">
        <f>AVERAGE(C34:C44,C47)</f>
        <v>106.49742892734623</v>
      </c>
      <c r="G47" s="15">
        <f t="shared" ref="G47:G58" si="7">(F47-F33)/F33*100</f>
        <v>3.3838544513219291</v>
      </c>
    </row>
    <row r="48" spans="1:10" x14ac:dyDescent="0.2">
      <c r="A48" s="5"/>
      <c r="B48" s="5">
        <v>2</v>
      </c>
      <c r="C48" s="9">
        <v>104.86446458415</v>
      </c>
      <c r="D48" s="10">
        <f t="shared" ref="D48:D58" si="8">(C48-C47)/C47*100</f>
        <v>6.2321126169959014</v>
      </c>
      <c r="E48" s="10">
        <f t="shared" si="6"/>
        <v>-0.65371278412432454</v>
      </c>
      <c r="F48" s="9">
        <f>AVERAGE(C35:C44,C47:C48)</f>
        <v>106.43992699561824</v>
      </c>
      <c r="G48" s="15">
        <f t="shared" si="7"/>
        <v>2.4933642743125208</v>
      </c>
    </row>
    <row r="49" spans="1:10" x14ac:dyDescent="0.2">
      <c r="A49" s="5"/>
      <c r="B49" s="5">
        <v>3</v>
      </c>
      <c r="C49" s="9">
        <v>109.138991261242</v>
      </c>
      <c r="D49" s="10">
        <f t="shared" si="8"/>
        <v>4.0762394525572034</v>
      </c>
      <c r="E49" s="10">
        <f t="shared" si="6"/>
        <v>0.84527305385054197</v>
      </c>
      <c r="F49" s="9">
        <f>AVERAGE(C36:C44,C47:C49)</f>
        <v>106.51615949652773</v>
      </c>
      <c r="G49" s="15">
        <f t="shared" si="7"/>
        <v>1.9052206752137999</v>
      </c>
    </row>
    <row r="50" spans="1:10" x14ac:dyDescent="0.2">
      <c r="A50" s="5"/>
      <c r="B50" s="5">
        <v>4</v>
      </c>
      <c r="C50" s="9">
        <v>105.082368815588</v>
      </c>
      <c r="D50" s="10">
        <f t="shared" si="8"/>
        <v>-3.7169323252620243</v>
      </c>
      <c r="E50" s="10">
        <f t="shared" si="6"/>
        <v>3.1731865385004618</v>
      </c>
      <c r="F50" s="9">
        <f>AVERAGE(C37:C44,C47:C50)</f>
        <v>106.78548492992974</v>
      </c>
      <c r="G50" s="15">
        <f t="shared" si="7"/>
        <v>2.1845129228523823</v>
      </c>
    </row>
    <row r="51" spans="1:10" x14ac:dyDescent="0.2">
      <c r="A51" s="5"/>
      <c r="B51" s="5">
        <v>5</v>
      </c>
      <c r="C51" s="9">
        <v>108.558884147055</v>
      </c>
      <c r="D51" s="10">
        <f t="shared" si="8"/>
        <v>3.3083716808554562</v>
      </c>
      <c r="E51" s="10">
        <f t="shared" si="6"/>
        <v>1.0482572175766511</v>
      </c>
      <c r="F51" s="9">
        <f>AVERAGE(C38:C44,C47:C51)</f>
        <v>106.87933252725003</v>
      </c>
      <c r="G51" s="15">
        <f t="shared" si="7"/>
        <v>1.762095233809359</v>
      </c>
    </row>
    <row r="52" spans="1:10" x14ac:dyDescent="0.2">
      <c r="A52" s="5"/>
      <c r="B52" s="5">
        <v>6</v>
      </c>
      <c r="C52" s="9">
        <v>112.901139873939</v>
      </c>
      <c r="D52" s="10">
        <f t="shared" si="8"/>
        <v>3.999908216633786</v>
      </c>
      <c r="E52" s="10">
        <f t="shared" si="6"/>
        <v>1.3159306116542857</v>
      </c>
      <c r="F52" s="9">
        <f>AVERAGE(C39:C44,C47:C52)</f>
        <v>107.00153284424677</v>
      </c>
      <c r="G52" s="15">
        <f t="shared" si="7"/>
        <v>1.5028476617817013</v>
      </c>
    </row>
    <row r="53" spans="1:10" x14ac:dyDescent="0.2">
      <c r="A53" s="5"/>
      <c r="B53" s="5">
        <v>7</v>
      </c>
      <c r="C53" s="9">
        <v>120.85734428756901</v>
      </c>
      <c r="D53" s="10">
        <f t="shared" si="8"/>
        <v>7.0470541063744712</v>
      </c>
      <c r="E53" s="10">
        <f t="shared" si="6"/>
        <v>3.5216952464276865</v>
      </c>
      <c r="F53" s="9">
        <f>AVERAGE(C40:C44,C47:C53)</f>
        <v>107.34415243867109</v>
      </c>
      <c r="G53" s="15">
        <f t="shared" si="7"/>
        <v>1.6324382048332107</v>
      </c>
    </row>
    <row r="54" spans="1:10" x14ac:dyDescent="0.2">
      <c r="A54" s="5"/>
      <c r="B54" s="5">
        <v>8</v>
      </c>
      <c r="C54" s="9">
        <v>104.95704612716</v>
      </c>
      <c r="D54" s="10">
        <f t="shared" si="8"/>
        <v>-13.156253146333995</v>
      </c>
      <c r="E54" s="10">
        <f t="shared" si="6"/>
        <v>-0.25862472654094393</v>
      </c>
      <c r="F54" s="9">
        <f>AVERAGE(C41:C44,C47:C54)</f>
        <v>107.32147337888711</v>
      </c>
      <c r="G54" s="15">
        <f t="shared" si="7"/>
        <v>1.2068054874802896</v>
      </c>
      <c r="J54" s="12"/>
    </row>
    <row r="55" spans="1:10" x14ac:dyDescent="0.2">
      <c r="A55" s="5"/>
      <c r="B55" s="5">
        <v>9</v>
      </c>
      <c r="C55" s="9">
        <v>110.946751127705</v>
      </c>
      <c r="D55" s="10">
        <f t="shared" si="8"/>
        <v>5.7068155226931738</v>
      </c>
      <c r="E55" s="10">
        <f t="shared" si="6"/>
        <v>3.3122081820581553</v>
      </c>
      <c r="F55" s="9">
        <f>AVERAGE(C42:C44,C47:C55)</f>
        <v>107.61788779699276</v>
      </c>
      <c r="G55" s="15">
        <f t="shared" si="7"/>
        <v>1.3005515374057575</v>
      </c>
      <c r="J55" s="12"/>
    </row>
    <row r="56" spans="1:10" x14ac:dyDescent="0.2">
      <c r="A56" s="5"/>
      <c r="B56" s="5">
        <v>10</v>
      </c>
      <c r="C56" s="9">
        <v>105.16134296705199</v>
      </c>
      <c r="D56" s="10">
        <f t="shared" si="8"/>
        <v>-5.2145809605490161</v>
      </c>
      <c r="E56" s="26">
        <f t="shared" si="6"/>
        <v>4.255270002909102E-3</v>
      </c>
      <c r="F56" s="9">
        <f>AVERAGE(C43:C44,C47:C56)</f>
        <v>107.618260689382</v>
      </c>
      <c r="G56" s="15">
        <f t="shared" si="7"/>
        <v>1.1668266605441562</v>
      </c>
      <c r="J56" s="12"/>
    </row>
    <row r="57" spans="1:10" x14ac:dyDescent="0.2">
      <c r="A57" s="5"/>
      <c r="B57" s="5">
        <v>11</v>
      </c>
      <c r="C57" s="9">
        <v>108.748584549684</v>
      </c>
      <c r="D57" s="10">
        <f t="shared" si="8"/>
        <v>3.4111789384012705</v>
      </c>
      <c r="E57" s="10">
        <f t="shared" si="6"/>
        <v>5.2386308132661759</v>
      </c>
      <c r="F57" s="9">
        <f>AVERAGE(C44,C47:C57)</f>
        <v>108.06937330325657</v>
      </c>
      <c r="G57" s="15">
        <f t="shared" si="7"/>
        <v>1.5092702412848984</v>
      </c>
      <c r="J57" s="12"/>
    </row>
    <row r="58" spans="1:10" x14ac:dyDescent="0.2">
      <c r="A58" s="5"/>
      <c r="B58" s="5">
        <v>12</v>
      </c>
      <c r="C58" s="9">
        <v>109.380844487299</v>
      </c>
      <c r="D58" s="10">
        <f t="shared" si="8"/>
        <v>0.58139601561999454</v>
      </c>
      <c r="E58" s="10">
        <f t="shared" si="6"/>
        <v>2.3178659534595365</v>
      </c>
      <c r="F58" s="9">
        <f>AVERAGE(C47:C58)</f>
        <v>108.27586227843476</v>
      </c>
      <c r="G58" s="15">
        <f t="shared" si="7"/>
        <v>1.6359229607593082</v>
      </c>
      <c r="J58" s="12"/>
    </row>
    <row r="59" spans="1:10" s="23" customFormat="1" x14ac:dyDescent="0.2">
      <c r="A59" s="34" t="s">
        <v>6</v>
      </c>
      <c r="B59" s="34"/>
      <c r="C59" s="20">
        <f>AVERAGE(C47:C58)</f>
        <v>108.27586227843476</v>
      </c>
      <c r="D59" s="21"/>
      <c r="E59" s="21"/>
      <c r="F59" s="20"/>
      <c r="G59" s="25"/>
      <c r="J59" s="24"/>
    </row>
    <row r="60" spans="1:10" x14ac:dyDescent="0.2">
      <c r="A60" s="13"/>
      <c r="B60" s="13"/>
      <c r="C60" s="10"/>
      <c r="D60" s="14"/>
      <c r="E60" s="14"/>
      <c r="F60" s="10"/>
      <c r="G60" s="5"/>
      <c r="J60" s="12"/>
    </row>
    <row r="61" spans="1:10" x14ac:dyDescent="0.2">
      <c r="A61" s="19" t="s">
        <v>17</v>
      </c>
      <c r="B61" s="5">
        <v>1</v>
      </c>
      <c r="C61" s="9">
        <v>102.781763794068</v>
      </c>
      <c r="D61" s="10">
        <f>(C61-C58)/C58*100</f>
        <v>-6.0331228234366661</v>
      </c>
      <c r="E61" s="10">
        <f t="shared" ref="E61:E72" si="9">(C61-C47)/C47*100</f>
        <v>4.1222491302858497</v>
      </c>
      <c r="F61" s="9">
        <f>AVERAGE(C48:C58,C61)</f>
        <v>108.61496050187593</v>
      </c>
      <c r="G61" s="15">
        <f t="shared" ref="G61:G72" si="10">(F61-F47)/F47*100</f>
        <v>1.988340559821681</v>
      </c>
      <c r="I61" s="16"/>
    </row>
    <row r="62" spans="1:10" x14ac:dyDescent="0.2">
      <c r="A62" s="13"/>
      <c r="B62" s="5">
        <v>2</v>
      </c>
      <c r="C62" s="9">
        <v>106.851557249566</v>
      </c>
      <c r="D62" s="10">
        <f t="shared" ref="D62:D72" si="11">(C62-C61)/C61*100</f>
        <v>3.9596454714011116</v>
      </c>
      <c r="E62" s="10">
        <f t="shared" si="9"/>
        <v>1.8949151872333541</v>
      </c>
      <c r="F62" s="9">
        <f>AVERAGE(C49:C58,C61:C62)</f>
        <v>108.78055155732726</v>
      </c>
      <c r="G62" s="15">
        <f t="shared" si="10"/>
        <v>2.199009927736399</v>
      </c>
      <c r="I62" s="16"/>
    </row>
    <row r="63" spans="1:10" x14ac:dyDescent="0.2">
      <c r="A63" s="13"/>
      <c r="B63" s="17">
        <v>3</v>
      </c>
      <c r="C63" s="9">
        <v>108.504567584619</v>
      </c>
      <c r="D63" s="10">
        <f t="shared" si="11"/>
        <v>1.5470156707142526</v>
      </c>
      <c r="E63" s="10">
        <f t="shared" si="9"/>
        <v>-0.58129882756970375</v>
      </c>
      <c r="F63" s="9">
        <f>AVERAGE(C50:C58,C61:C63)</f>
        <v>108.72768291760866</v>
      </c>
      <c r="G63" s="15">
        <f t="shared" si="10"/>
        <v>2.0762327815180179</v>
      </c>
      <c r="I63" s="16"/>
    </row>
    <row r="64" spans="1:10" x14ac:dyDescent="0.2">
      <c r="A64" s="13"/>
      <c r="B64" s="17">
        <v>4</v>
      </c>
      <c r="C64" s="9">
        <v>107.85393514766901</v>
      </c>
      <c r="D64" s="10">
        <f t="shared" si="11"/>
        <v>-0.59963598900349036</v>
      </c>
      <c r="E64" s="10">
        <f t="shared" si="9"/>
        <v>2.6375179426578286</v>
      </c>
      <c r="F64" s="9">
        <f>AVERAGE(C51:C58,C61:C64)</f>
        <v>108.95864677861543</v>
      </c>
      <c r="G64" s="15">
        <f t="shared" si="10"/>
        <v>2.0350723229020078</v>
      </c>
      <c r="I64" s="16"/>
    </row>
    <row r="65" spans="1:10" x14ac:dyDescent="0.2">
      <c r="A65" s="13"/>
      <c r="B65" s="17">
        <v>5</v>
      </c>
      <c r="C65" s="9">
        <v>108.132757484715</v>
      </c>
      <c r="D65" s="10">
        <f t="shared" si="11"/>
        <v>0.25851846449945748</v>
      </c>
      <c r="E65" s="10">
        <f t="shared" si="9"/>
        <v>-0.39253043699561302</v>
      </c>
      <c r="F65" s="9">
        <f>AVERAGE(C52:C58,C61:C65)</f>
        <v>108.92313622342043</v>
      </c>
      <c r="G65" s="15">
        <f t="shared" si="10"/>
        <v>1.9122534243459186</v>
      </c>
      <c r="I65" s="16"/>
    </row>
    <row r="66" spans="1:10" x14ac:dyDescent="0.2">
      <c r="A66" s="13"/>
      <c r="B66" s="17">
        <v>6</v>
      </c>
      <c r="C66" s="9">
        <v>112.345178783219</v>
      </c>
      <c r="D66" s="10">
        <f t="shared" si="11"/>
        <v>3.8956014777477952</v>
      </c>
      <c r="E66" s="10">
        <f t="shared" si="9"/>
        <v>-0.49243177822718914</v>
      </c>
      <c r="F66" s="9">
        <f>AVERAGE(C53:C58,C61:C66)</f>
        <v>108.87680613252708</v>
      </c>
      <c r="G66" s="15">
        <f t="shared" si="10"/>
        <v>1.7525667515529808</v>
      </c>
      <c r="I66" s="16"/>
    </row>
    <row r="67" spans="1:10" x14ac:dyDescent="0.2">
      <c r="A67" s="13"/>
      <c r="B67" s="17">
        <v>7</v>
      </c>
      <c r="C67" s="9">
        <v>118.423433016611</v>
      </c>
      <c r="D67" s="10">
        <f t="shared" si="11"/>
        <v>5.4103382977569403</v>
      </c>
      <c r="E67" s="10">
        <f t="shared" si="9"/>
        <v>-2.0138712175957938</v>
      </c>
      <c r="F67" s="9">
        <f>AVERAGE(C54:C58,C61:C67)</f>
        <v>108.67398019328057</v>
      </c>
      <c r="G67" s="15">
        <f t="shared" si="10"/>
        <v>1.2388450832189042</v>
      </c>
      <c r="I67" s="16"/>
    </row>
    <row r="68" spans="1:10" x14ac:dyDescent="0.2">
      <c r="A68" s="13"/>
      <c r="B68" s="17">
        <v>8</v>
      </c>
      <c r="C68" s="9">
        <v>104.923238264677</v>
      </c>
      <c r="D68" s="10">
        <f t="shared" si="11"/>
        <v>-11.399935306756696</v>
      </c>
      <c r="E68" s="9">
        <f t="shared" si="9"/>
        <v>-3.2211141348282742E-2</v>
      </c>
      <c r="F68" s="9">
        <f>AVERAGE(C55:C58,C61:C68)</f>
        <v>108.67116287140698</v>
      </c>
      <c r="G68" s="15">
        <f t="shared" si="10"/>
        <v>1.2576136443402486</v>
      </c>
      <c r="I68" s="16"/>
    </row>
    <row r="69" spans="1:10" x14ac:dyDescent="0.2">
      <c r="A69" s="13"/>
      <c r="B69" s="17">
        <v>9</v>
      </c>
      <c r="C69" s="9">
        <v>113.05022319805001</v>
      </c>
      <c r="D69" s="10">
        <f t="shared" si="11"/>
        <v>7.7456482165295544</v>
      </c>
      <c r="E69" s="10">
        <f t="shared" si="9"/>
        <v>1.8959293976295075</v>
      </c>
      <c r="F69" s="9">
        <f>AVERAGE(C56:C58,C61:C69)</f>
        <v>108.84645221060242</v>
      </c>
      <c r="G69" s="15">
        <f t="shared" si="10"/>
        <v>1.1415987051587453</v>
      </c>
      <c r="I69" s="16"/>
    </row>
    <row r="70" spans="1:10" x14ac:dyDescent="0.2">
      <c r="A70" s="13"/>
      <c r="B70" s="17">
        <v>10</v>
      </c>
      <c r="C70" s="9">
        <v>104.429262480804</v>
      </c>
      <c r="D70" s="10">
        <f t="shared" si="11"/>
        <v>-7.6257794751480938</v>
      </c>
      <c r="E70" s="10">
        <f t="shared" si="9"/>
        <v>-0.696149807137174</v>
      </c>
      <c r="F70" s="9">
        <f>AVERAGE(C57:C58,C61:C70)</f>
        <v>108.78544550341508</v>
      </c>
      <c r="G70" s="15">
        <f t="shared" si="10"/>
        <v>1.084560191324702</v>
      </c>
      <c r="I70" s="16"/>
    </row>
    <row r="71" spans="1:10" x14ac:dyDescent="0.2">
      <c r="A71" s="13"/>
      <c r="B71" s="5">
        <v>11</v>
      </c>
      <c r="C71" s="9">
        <v>98.279733381360003</v>
      </c>
      <c r="D71" s="10">
        <f t="shared" si="11"/>
        <v>-5.8887029874163774</v>
      </c>
      <c r="E71" s="10">
        <f t="shared" si="9"/>
        <v>-9.6266551069831046</v>
      </c>
      <c r="F71" s="9">
        <f>AVERAGE(C58,C61:C71)</f>
        <v>107.91304123938811</v>
      </c>
      <c r="G71" s="15">
        <f t="shared" si="10"/>
        <v>-0.14465898995247586</v>
      </c>
      <c r="I71" s="16"/>
    </row>
    <row r="72" spans="1:10" x14ac:dyDescent="0.2">
      <c r="A72" s="5"/>
      <c r="B72" s="17">
        <v>12</v>
      </c>
      <c r="C72" s="9">
        <v>105.239792247069</v>
      </c>
      <c r="D72" s="10">
        <f t="shared" si="11"/>
        <v>7.0818861898022458</v>
      </c>
      <c r="E72" s="10">
        <f t="shared" si="9"/>
        <v>-3.7859026044645723</v>
      </c>
      <c r="F72" s="9">
        <f>AVERAGE(C61:C72)</f>
        <v>107.56795355270226</v>
      </c>
      <c r="G72" s="15">
        <f t="shared" si="10"/>
        <v>-0.65380105116326381</v>
      </c>
      <c r="J72" s="12"/>
    </row>
    <row r="73" spans="1:10" s="23" customFormat="1" x14ac:dyDescent="0.2">
      <c r="A73" s="34" t="s">
        <v>6</v>
      </c>
      <c r="B73" s="34"/>
      <c r="C73" s="20">
        <f>AVERAGE(C61:C72)</f>
        <v>107.56795355270226</v>
      </c>
      <c r="D73" s="21"/>
      <c r="E73" s="21"/>
      <c r="F73" s="20"/>
      <c r="G73" s="25"/>
      <c r="J73" s="24"/>
    </row>
    <row r="74" spans="1:10" x14ac:dyDescent="0.2">
      <c r="A74" s="13"/>
      <c r="B74" s="13"/>
      <c r="C74" s="10"/>
      <c r="D74" s="14"/>
      <c r="E74" s="14"/>
      <c r="F74" s="10"/>
      <c r="G74" s="5"/>
      <c r="J74" s="12"/>
    </row>
    <row r="75" spans="1:10" x14ac:dyDescent="0.2">
      <c r="A75" s="19" t="s">
        <v>18</v>
      </c>
      <c r="B75" s="5">
        <v>1</v>
      </c>
      <c r="C75" s="9">
        <v>102.16743318072713</v>
      </c>
      <c r="D75" s="10">
        <f>(C75-C72)/C72*100</f>
        <v>-2.9193891404963717</v>
      </c>
      <c r="E75" s="10">
        <f t="shared" ref="E75:E86" si="12">(C75-C61)/C61*100</f>
        <v>-0.59770390258308093</v>
      </c>
      <c r="F75" s="9">
        <f>AVERAGE(C62:C72,C75)</f>
        <v>107.51675933492386</v>
      </c>
      <c r="G75" s="15">
        <f t="shared" ref="G75:G79" si="13">(F75-F61)/F61*100</f>
        <v>-1.0110956740007271</v>
      </c>
      <c r="I75" s="16"/>
    </row>
    <row r="76" spans="1:10" x14ac:dyDescent="0.2">
      <c r="A76" s="13"/>
      <c r="B76" s="5">
        <v>2</v>
      </c>
      <c r="C76" s="9">
        <v>103.80287829121801</v>
      </c>
      <c r="D76" s="10">
        <f t="shared" ref="D76:D86" si="14">(C76-C75)/C75*100</f>
        <v>1.6007499254658657</v>
      </c>
      <c r="E76" s="10">
        <f t="shared" si="12"/>
        <v>-2.8531909471636405</v>
      </c>
      <c r="F76" s="9">
        <f>AVERAGE(C63:C72,C75:C76)</f>
        <v>107.26270275506151</v>
      </c>
      <c r="G76" s="15">
        <f>(F76-F62)/F62*100</f>
        <v>-1.3953310408302546</v>
      </c>
      <c r="I76" s="16"/>
    </row>
    <row r="77" spans="1:10" x14ac:dyDescent="0.2">
      <c r="A77" s="13"/>
      <c r="B77" s="17">
        <v>3</v>
      </c>
      <c r="C77" s="9">
        <v>108.53409365764905</v>
      </c>
      <c r="D77" s="10">
        <f t="shared" si="14"/>
        <v>4.557884563814949</v>
      </c>
      <c r="E77" s="9">
        <f t="shared" si="12"/>
        <v>2.7211824983339183E-2</v>
      </c>
      <c r="F77" s="9">
        <f>AVERAGE(C64:C72,C75:C77)</f>
        <v>107.26516326114734</v>
      </c>
      <c r="G77" s="15">
        <f t="shared" si="13"/>
        <v>-1.3451216996591278</v>
      </c>
      <c r="I77" s="16"/>
    </row>
    <row r="78" spans="1:10" x14ac:dyDescent="0.2">
      <c r="A78" s="13"/>
      <c r="B78" s="17">
        <v>4</v>
      </c>
      <c r="C78" s="9">
        <v>96.257096378707132</v>
      </c>
      <c r="D78" s="10">
        <f t="shared" si="14"/>
        <v>-11.311650436467884</v>
      </c>
      <c r="E78" s="10">
        <f t="shared" si="12"/>
        <v>-10.752355723584843</v>
      </c>
      <c r="F78" s="9">
        <f>AVERAGE(C65:C72,C75:C78)</f>
        <v>106.29876003040052</v>
      </c>
      <c r="G78" s="15">
        <f t="shared" si="13"/>
        <v>-2.441189228074145</v>
      </c>
      <c r="I78" s="16"/>
    </row>
    <row r="79" spans="1:10" x14ac:dyDescent="0.2">
      <c r="A79" s="13"/>
      <c r="B79" s="17">
        <v>5</v>
      </c>
      <c r="C79" s="9">
        <v>99.254469867055434</v>
      </c>
      <c r="D79" s="10">
        <f t="shared" si="14"/>
        <v>3.1139246882698881</v>
      </c>
      <c r="E79" s="10">
        <f t="shared" si="12"/>
        <v>-8.2105439870194274</v>
      </c>
      <c r="F79" s="9">
        <f>AVERAGE(C66:C72,C75:C79)</f>
        <v>105.55890272892889</v>
      </c>
      <c r="G79" s="15">
        <f t="shared" si="13"/>
        <v>-3.0886307639828798</v>
      </c>
      <c r="I79" s="16"/>
    </row>
    <row r="80" spans="1:10" x14ac:dyDescent="0.2">
      <c r="A80" s="13"/>
      <c r="B80" s="17">
        <v>6</v>
      </c>
      <c r="C80" s="9">
        <v>107.18954680176122</v>
      </c>
      <c r="D80" s="10">
        <f t="shared" si="14"/>
        <v>7.9946796807582388</v>
      </c>
      <c r="E80" s="10">
        <f t="shared" si="12"/>
        <v>-4.589099449835822</v>
      </c>
      <c r="F80" s="9">
        <f>AVERAGE(C67:C72,C75:C80)</f>
        <v>105.12926673047407</v>
      </c>
      <c r="G80" s="15">
        <f>(F80-F66)/F66*100</f>
        <v>-3.4419997565794</v>
      </c>
      <c r="I80" s="16"/>
    </row>
    <row r="81" spans="1:17" x14ac:dyDescent="0.2">
      <c r="A81" s="13"/>
      <c r="B81" s="17">
        <v>7</v>
      </c>
      <c r="C81" s="9">
        <v>118.35691370429412</v>
      </c>
      <c r="D81" s="10">
        <f t="shared" si="14"/>
        <v>10.418335775955907</v>
      </c>
      <c r="E81" s="10">
        <f t="shared" si="12"/>
        <v>-5.6170734644683265E-2</v>
      </c>
      <c r="F81" s="9">
        <f>AVERAGE(C68:C72,C75:C81)</f>
        <v>105.12372345444767</v>
      </c>
      <c r="G81" s="15">
        <f t="shared" ref="G81:G85" si="15">(F81-F67)/F67*100</f>
        <v>-3.2668875590262187</v>
      </c>
      <c r="I81" s="16"/>
      <c r="J81" s="12"/>
      <c r="K81" s="12"/>
      <c r="L81" s="12"/>
      <c r="M81" s="12"/>
      <c r="N81" s="12"/>
      <c r="O81" s="12"/>
      <c r="P81" s="12"/>
      <c r="Q81" s="12"/>
    </row>
    <row r="82" spans="1:17" x14ac:dyDescent="0.2">
      <c r="A82" s="13"/>
      <c r="B82" s="17">
        <v>8</v>
      </c>
      <c r="C82" s="9">
        <v>100.78350707740785</v>
      </c>
      <c r="D82" s="10">
        <f t="shared" si="14"/>
        <v>-14.847807429984282</v>
      </c>
      <c r="E82" s="10">
        <f t="shared" si="12"/>
        <v>-3.9454855337445425</v>
      </c>
      <c r="F82" s="9">
        <f>AVERAGE(C69:C72,C75:C82)</f>
        <v>104.77874585550859</v>
      </c>
      <c r="G82" s="15">
        <f t="shared" si="15"/>
        <v>-3.5818306467414658</v>
      </c>
      <c r="I82" s="16"/>
      <c r="J82" s="12"/>
      <c r="K82" s="12"/>
      <c r="L82" s="12"/>
      <c r="M82" s="12"/>
      <c r="N82" s="12"/>
      <c r="O82" s="12"/>
      <c r="P82" s="12"/>
      <c r="Q82" s="12"/>
    </row>
    <row r="83" spans="1:17" x14ac:dyDescent="0.2">
      <c r="A83" s="13"/>
      <c r="B83" s="17">
        <v>9</v>
      </c>
      <c r="C83" s="9">
        <v>110.70314065133073</v>
      </c>
      <c r="D83" s="10">
        <f t="shared" si="14"/>
        <v>9.8425167585247841</v>
      </c>
      <c r="E83" s="10">
        <f t="shared" si="12"/>
        <v>-2.0761414531729674</v>
      </c>
      <c r="F83" s="9">
        <f>AVERAGE(C70:C72,C75:C83)</f>
        <v>104.58315564328196</v>
      </c>
      <c r="G83" s="15">
        <f t="shared" si="15"/>
        <v>-3.9167988305871404</v>
      </c>
      <c r="I83" s="16"/>
      <c r="J83" s="12"/>
      <c r="K83" s="12"/>
      <c r="L83" s="12"/>
      <c r="M83" s="12"/>
      <c r="N83" s="12"/>
      <c r="O83" s="12"/>
      <c r="P83" s="12"/>
      <c r="Q83" s="12"/>
    </row>
    <row r="84" spans="1:17" x14ac:dyDescent="0.2">
      <c r="A84" s="13"/>
      <c r="B84" s="17">
        <v>10</v>
      </c>
      <c r="C84" s="9">
        <v>101.05397383630731</v>
      </c>
      <c r="D84" s="10">
        <f t="shared" si="14"/>
        <v>-8.7162539005233111</v>
      </c>
      <c r="E84" s="10">
        <f t="shared" si="12"/>
        <v>-3.2321291602697388</v>
      </c>
      <c r="F84" s="9">
        <f>AVERAGE(C71:C72,C75:C84)</f>
        <v>104.30188158957394</v>
      </c>
      <c r="G84" s="15">
        <f t="shared" si="15"/>
        <v>-4.1214740566562158</v>
      </c>
      <c r="I84" s="16"/>
      <c r="J84" s="12"/>
      <c r="K84" s="12"/>
      <c r="L84" s="12"/>
      <c r="M84" s="12"/>
      <c r="N84" s="12"/>
      <c r="O84" s="12"/>
      <c r="P84" s="12"/>
      <c r="Q84" s="12"/>
    </row>
    <row r="85" spans="1:17" x14ac:dyDescent="0.2">
      <c r="A85" s="13"/>
      <c r="B85" s="5">
        <v>11</v>
      </c>
      <c r="C85" s="9">
        <v>107.02225394703527</v>
      </c>
      <c r="D85" s="10">
        <f t="shared" si="14"/>
        <v>5.9060320778633635</v>
      </c>
      <c r="E85" s="10">
        <f t="shared" si="12"/>
        <v>8.8955477033613874</v>
      </c>
      <c r="F85" s="9">
        <f>AVERAGE(C72,C75:C85)</f>
        <v>105.03042497004687</v>
      </c>
      <c r="G85" s="15">
        <f t="shared" si="15"/>
        <v>-2.6712399504584536</v>
      </c>
      <c r="I85" s="16"/>
      <c r="J85" s="12"/>
      <c r="K85" s="12"/>
      <c r="L85" s="12"/>
      <c r="M85" s="12"/>
      <c r="N85" s="12"/>
      <c r="O85" s="12"/>
      <c r="P85" s="12"/>
      <c r="Q85" s="12"/>
    </row>
    <row r="86" spans="1:17" x14ac:dyDescent="0.2">
      <c r="A86" s="5"/>
      <c r="B86" s="17">
        <v>12</v>
      </c>
      <c r="C86" s="9">
        <v>109.28510842939728</v>
      </c>
      <c r="D86" s="10">
        <f t="shared" si="14"/>
        <v>2.1143775232783741</v>
      </c>
      <c r="E86" s="10">
        <f t="shared" si="12"/>
        <v>3.8439036185392537</v>
      </c>
      <c r="F86" s="9">
        <f>AVERAGE(C75:C86)</f>
        <v>105.36753465190755</v>
      </c>
      <c r="G86" s="15">
        <f>(F86-F72)/F72*100</f>
        <v>-2.0456082207761201</v>
      </c>
      <c r="J86" s="12"/>
      <c r="K86" s="12"/>
      <c r="L86" s="12"/>
      <c r="M86" s="12"/>
      <c r="N86" s="12"/>
      <c r="O86" s="12"/>
      <c r="P86" s="12"/>
      <c r="Q86" s="12"/>
    </row>
    <row r="87" spans="1:17" s="23" customFormat="1" x14ac:dyDescent="0.2">
      <c r="A87" s="34" t="s">
        <v>6</v>
      </c>
      <c r="B87" s="34"/>
      <c r="C87" s="20">
        <f>AVERAGE(C75:C86)</f>
        <v>105.36753465190755</v>
      </c>
      <c r="D87" s="21"/>
      <c r="E87" s="21"/>
      <c r="F87" s="20"/>
      <c r="G87" s="25"/>
      <c r="J87" s="24"/>
      <c r="K87" s="24"/>
      <c r="L87" s="24"/>
      <c r="M87" s="24"/>
      <c r="N87" s="24"/>
      <c r="O87" s="12"/>
      <c r="P87" s="12"/>
      <c r="Q87" s="12"/>
    </row>
    <row r="88" spans="1:17" x14ac:dyDescent="0.2">
      <c r="A88" s="13"/>
      <c r="B88" s="13"/>
      <c r="C88" s="10"/>
      <c r="D88" s="14"/>
      <c r="E88" s="14"/>
      <c r="F88" s="10"/>
      <c r="G88" s="5"/>
      <c r="J88" s="12"/>
      <c r="K88" s="12"/>
      <c r="L88" s="12"/>
      <c r="M88" s="12"/>
      <c r="N88" s="12"/>
      <c r="O88" s="12"/>
      <c r="P88" s="12"/>
      <c r="Q88" s="12"/>
    </row>
    <row r="89" spans="1:17" x14ac:dyDescent="0.2">
      <c r="A89" s="19" t="s">
        <v>21</v>
      </c>
      <c r="B89" s="5">
        <v>1</v>
      </c>
      <c r="C89" s="9">
        <v>105.655683222646</v>
      </c>
      <c r="D89" s="10">
        <f>(C89-C86)/C86*100</f>
        <v>-3.3210610840872596</v>
      </c>
      <c r="E89" s="10">
        <f>(C89-C75)/C75*100</f>
        <v>3.4142484873319674</v>
      </c>
      <c r="F89" s="9">
        <f>AVERAGE(C76:C86,C89)</f>
        <v>105.65822215540079</v>
      </c>
      <c r="G89" s="15">
        <f>(F89-F75)/F75*100</f>
        <v>-1.7286023044403402</v>
      </c>
      <c r="I89" s="16"/>
      <c r="J89" s="12"/>
      <c r="K89" s="12"/>
      <c r="L89" s="12"/>
      <c r="M89" s="12"/>
      <c r="N89" s="12"/>
      <c r="O89" s="12"/>
      <c r="P89" s="12"/>
      <c r="Q89" s="12"/>
    </row>
    <row r="90" spans="1:17" x14ac:dyDescent="0.2">
      <c r="A90" s="13"/>
      <c r="B90" s="5">
        <v>2</v>
      </c>
      <c r="C90" s="9">
        <v>107.958939948759</v>
      </c>
      <c r="D90" s="10">
        <f>(C90-C89)/C89*100</f>
        <v>2.1799648214468377</v>
      </c>
      <c r="E90" s="10">
        <f>(C90-C76)/C76*100</f>
        <v>4.0038019426409308</v>
      </c>
      <c r="F90" s="9">
        <f>AVERAGE(C77:C86,C89:C90)</f>
        <v>106.00456062686254</v>
      </c>
      <c r="G90" s="15">
        <f>(F90-F76)/F76*100</f>
        <v>-1.172953968046083</v>
      </c>
      <c r="I90" s="16"/>
      <c r="J90" s="12"/>
      <c r="K90" s="12"/>
      <c r="L90" s="12"/>
      <c r="M90" s="12"/>
      <c r="N90" s="12"/>
      <c r="O90" s="12"/>
      <c r="P90" s="12"/>
      <c r="Q90" s="12"/>
    </row>
    <row r="91" spans="1:17" x14ac:dyDescent="0.2">
      <c r="A91" s="13"/>
      <c r="B91" s="5">
        <v>3</v>
      </c>
      <c r="C91" s="9">
        <v>114.62399403962399</v>
      </c>
      <c r="D91" s="10">
        <f t="shared" ref="D91" si="16">(C91-C90)/C90*100</f>
        <v>6.1736935301777329</v>
      </c>
      <c r="E91" s="10">
        <f t="shared" ref="E91" si="17">(C91-C77)/C77*100</f>
        <v>5.6110482676387559</v>
      </c>
      <c r="F91" s="9">
        <f>AVERAGE(C78:C86,C89:C91)</f>
        <v>106.51205232536046</v>
      </c>
      <c r="G91" s="15">
        <f t="shared" ref="G91" si="18">(F91-F77)/F77*100</f>
        <v>-0.70210207386097734</v>
      </c>
      <c r="I91" s="16"/>
      <c r="J91" s="12"/>
      <c r="K91" s="12"/>
      <c r="L91" s="12"/>
      <c r="M91" s="12"/>
      <c r="N91" s="12"/>
      <c r="O91" s="12"/>
      <c r="P91" s="12"/>
      <c r="Q91" s="12"/>
    </row>
    <row r="92" spans="1:17" x14ac:dyDescent="0.2">
      <c r="A92" s="13"/>
      <c r="B92" s="17">
        <v>4</v>
      </c>
      <c r="C92" s="9">
        <v>118.039718630864</v>
      </c>
      <c r="D92" s="10">
        <f>(C92-C91)/C91*100</f>
        <v>2.9799385546269104</v>
      </c>
      <c r="E92" s="10">
        <f>(C92-C78)/C78*100</f>
        <v>22.629627395425327</v>
      </c>
      <c r="F92" s="9">
        <f>AVERAGE(C79:C86,C89:C92)</f>
        <v>108.32727084637351</v>
      </c>
      <c r="G92" s="15">
        <f>(F92-F78)/F78*100</f>
        <v>1.90831089223699</v>
      </c>
      <c r="I92" s="16"/>
      <c r="J92" s="12"/>
      <c r="K92" s="12"/>
      <c r="L92" s="12"/>
      <c r="M92" s="12"/>
      <c r="N92" s="12"/>
      <c r="O92" s="12"/>
      <c r="P92" s="12"/>
      <c r="Q92" s="12"/>
    </row>
    <row r="93" spans="1:17" x14ac:dyDescent="0.2">
      <c r="A93" s="13"/>
      <c r="B93" s="17">
        <v>5</v>
      </c>
      <c r="C93" s="9">
        <v>113.23851900292</v>
      </c>
      <c r="D93" s="10">
        <f t="shared" ref="D93:D100" si="19">(C93-C92)/C92*100</f>
        <v>-4.0674441481501677</v>
      </c>
      <c r="E93" s="10">
        <f t="shared" ref="E93" si="20">(C93-C79)/C79*100</f>
        <v>14.08908752884907</v>
      </c>
      <c r="F93" s="9">
        <f>AVERAGE(C80:C86,C89:C93)</f>
        <v>109.49260827436221</v>
      </c>
      <c r="G93" s="15">
        <f t="shared" ref="G93" si="21">(F93-F79)/F79*100</f>
        <v>3.7265502423181949</v>
      </c>
      <c r="I93" s="16"/>
      <c r="J93" s="12"/>
      <c r="K93" s="12"/>
      <c r="L93" s="12"/>
      <c r="M93" s="12"/>
      <c r="N93" s="12"/>
      <c r="O93" s="12"/>
    </row>
    <row r="94" spans="1:17" x14ac:dyDescent="0.2">
      <c r="A94" s="13"/>
      <c r="B94" s="17">
        <v>6</v>
      </c>
      <c r="C94" s="9">
        <v>116.87570057553199</v>
      </c>
      <c r="D94" s="10">
        <f t="shared" si="19"/>
        <v>3.2119649785584037</v>
      </c>
      <c r="E94" s="10">
        <f>(C94-C80)/C80*100</f>
        <v>9.0364723639372802</v>
      </c>
      <c r="F94" s="9">
        <f>AVERAGE(C81:C86,C89:C94)</f>
        <v>110.29978775550977</v>
      </c>
      <c r="G94" s="15">
        <f>(F94-F80)/F80*100</f>
        <v>4.9182508219063852</v>
      </c>
      <c r="I94" s="16"/>
      <c r="J94" s="12"/>
      <c r="K94" s="12"/>
      <c r="L94" s="12"/>
      <c r="M94" s="12"/>
      <c r="N94" s="12"/>
      <c r="O94" s="12"/>
      <c r="P94" s="12"/>
      <c r="Q94" s="12"/>
    </row>
    <row r="95" spans="1:17" x14ac:dyDescent="0.2">
      <c r="A95" s="13"/>
      <c r="B95" s="17">
        <v>7</v>
      </c>
      <c r="C95" s="9">
        <v>128.03286656922501</v>
      </c>
      <c r="D95" s="10">
        <f t="shared" si="19"/>
        <v>9.5461810613769043</v>
      </c>
      <c r="E95" s="10">
        <f t="shared" ref="E95:E100" si="22">(C95-C81)/C81*100</f>
        <v>8.1752324913655112</v>
      </c>
      <c r="F95" s="9">
        <f>AVERAGE(C82:C86,C89:C95)</f>
        <v>111.10611716092069</v>
      </c>
      <c r="G95" s="15">
        <f t="shared" ref="G95:G99" si="23">(F95-F81)/F81*100</f>
        <v>5.6908122257154599</v>
      </c>
      <c r="I95" s="16"/>
      <c r="J95" s="12"/>
      <c r="K95" s="12"/>
      <c r="L95" s="12"/>
      <c r="M95" s="12"/>
      <c r="N95" s="12"/>
      <c r="O95" s="12"/>
      <c r="P95" s="12"/>
      <c r="Q95" s="12"/>
    </row>
    <row r="96" spans="1:17" x14ac:dyDescent="0.2">
      <c r="A96" s="13"/>
      <c r="B96" s="17">
        <v>8</v>
      </c>
      <c r="C96" s="9">
        <v>111.09326946419</v>
      </c>
      <c r="D96" s="10">
        <f t="shared" si="19"/>
        <v>-13.230663000016547</v>
      </c>
      <c r="E96" s="10">
        <f t="shared" si="22"/>
        <v>10.229612647696047</v>
      </c>
      <c r="F96" s="9">
        <f>AVERAGE(C83:C86,C89:C96)</f>
        <v>111.96526402648588</v>
      </c>
      <c r="G96" s="15">
        <f t="shared" si="23"/>
        <v>6.8587556687189286</v>
      </c>
      <c r="I96" s="16"/>
      <c r="J96" s="12"/>
      <c r="K96" s="12"/>
      <c r="L96" s="12"/>
      <c r="M96" s="12"/>
      <c r="N96" s="12"/>
      <c r="O96" s="12"/>
      <c r="P96" s="12"/>
      <c r="Q96" s="12"/>
    </row>
    <row r="97" spans="1:17" x14ac:dyDescent="0.2">
      <c r="A97" s="13"/>
      <c r="B97" s="17">
        <v>9</v>
      </c>
      <c r="C97" s="9">
        <v>122.595245699058</v>
      </c>
      <c r="D97" s="10">
        <f t="shared" si="19"/>
        <v>10.353441113348062</v>
      </c>
      <c r="E97" s="10">
        <f t="shared" si="22"/>
        <v>10.742337550460741</v>
      </c>
      <c r="F97" s="9">
        <f>AVERAGE(C84:C86,C89:C97)</f>
        <v>112.95627278046317</v>
      </c>
      <c r="G97" s="15">
        <f t="shared" si="23"/>
        <v>8.0061813833010582</v>
      </c>
      <c r="I97" s="16"/>
      <c r="J97" s="12"/>
      <c r="K97" s="12"/>
      <c r="L97" s="12"/>
      <c r="M97" s="12"/>
      <c r="N97" s="12"/>
      <c r="O97" s="12"/>
      <c r="P97" s="12"/>
      <c r="Q97" s="12"/>
    </row>
    <row r="98" spans="1:17" x14ac:dyDescent="0.2">
      <c r="A98" s="13"/>
      <c r="B98" s="17">
        <v>10</v>
      </c>
      <c r="C98" s="9">
        <v>117.957788570734</v>
      </c>
      <c r="D98" s="10">
        <f t="shared" si="19"/>
        <v>-3.7827381493307248</v>
      </c>
      <c r="E98" s="10">
        <f t="shared" si="22"/>
        <v>16.727511143508718</v>
      </c>
      <c r="F98" s="9">
        <f>AVERAGE(C85:C86,C89:C98)</f>
        <v>114.36492400833204</v>
      </c>
      <c r="G98" s="15">
        <f t="shared" si="23"/>
        <v>9.6479970115553577</v>
      </c>
      <c r="I98" s="16"/>
      <c r="J98" s="12"/>
      <c r="K98" s="12"/>
      <c r="L98" s="12"/>
      <c r="M98" s="12"/>
      <c r="N98" s="12"/>
      <c r="O98" s="12"/>
      <c r="P98" s="12"/>
      <c r="Q98" s="12"/>
    </row>
    <row r="99" spans="1:17" x14ac:dyDescent="0.2">
      <c r="A99" s="13"/>
      <c r="B99" s="5">
        <v>11</v>
      </c>
      <c r="C99" s="9">
        <v>116.607398878334</v>
      </c>
      <c r="D99" s="10">
        <f t="shared" si="19"/>
        <v>-1.1448075695232554</v>
      </c>
      <c r="E99" s="10">
        <f t="shared" si="22"/>
        <v>8.9562166538207695</v>
      </c>
      <c r="F99" s="9">
        <f>AVERAGE(C86,C89:C99)</f>
        <v>115.16368608594028</v>
      </c>
      <c r="G99" s="15">
        <f t="shared" si="23"/>
        <v>9.6479292726686339</v>
      </c>
      <c r="I99" s="16"/>
      <c r="J99" s="12"/>
      <c r="K99" s="12"/>
      <c r="L99" s="12"/>
      <c r="M99" s="12"/>
      <c r="N99" s="12"/>
      <c r="O99" s="12"/>
      <c r="P99" s="12"/>
      <c r="Q99" s="12"/>
    </row>
    <row r="100" spans="1:17" x14ac:dyDescent="0.2">
      <c r="A100" s="5"/>
      <c r="B100" s="17">
        <v>12</v>
      </c>
      <c r="C100" s="9">
        <v>119.356797487912</v>
      </c>
      <c r="D100" s="10">
        <f t="shared" si="19"/>
        <v>2.3578251774972534</v>
      </c>
      <c r="E100" s="10">
        <f t="shared" si="22"/>
        <v>9.2159757200785055</v>
      </c>
      <c r="F100" s="9">
        <f>AVERAGE(C89:C100)</f>
        <v>116.00299350748315</v>
      </c>
      <c r="G100" s="15">
        <f>(F100-F86)/F86*100</f>
        <v>10.093677232471023</v>
      </c>
      <c r="J100" s="12"/>
      <c r="K100" s="12"/>
      <c r="L100" s="12"/>
      <c r="M100" s="12"/>
      <c r="N100" s="12"/>
      <c r="O100" s="12"/>
      <c r="P100" s="12"/>
      <c r="Q100" s="12"/>
    </row>
    <row r="101" spans="1:17" s="23" customFormat="1" x14ac:dyDescent="0.2">
      <c r="A101" s="34" t="s">
        <v>6</v>
      </c>
      <c r="B101" s="34"/>
      <c r="C101" s="20">
        <f>AVERAGE(C89:C100)</f>
        <v>116.00299350748315</v>
      </c>
      <c r="D101" s="21"/>
      <c r="E101" s="21"/>
      <c r="F101" s="20"/>
      <c r="G101" s="25"/>
      <c r="J101" s="12"/>
      <c r="K101" s="12"/>
      <c r="L101" s="12"/>
      <c r="M101" s="12"/>
      <c r="N101" s="12"/>
      <c r="O101" s="12"/>
      <c r="P101" s="12"/>
      <c r="Q101" s="12"/>
    </row>
    <row r="102" spans="1:17" x14ac:dyDescent="0.2">
      <c r="A102" s="13"/>
      <c r="B102" s="13"/>
      <c r="C102" s="10"/>
      <c r="D102" s="14"/>
      <c r="E102" s="14"/>
      <c r="F102" s="10"/>
      <c r="G102" s="5"/>
      <c r="J102" s="24"/>
      <c r="K102" s="24"/>
      <c r="L102" s="24"/>
      <c r="M102" s="24"/>
      <c r="N102" s="24"/>
      <c r="O102" s="12"/>
      <c r="P102" s="12"/>
      <c r="Q102" s="12"/>
    </row>
    <row r="103" spans="1:17" x14ac:dyDescent="0.2">
      <c r="A103" s="19" t="s">
        <v>23</v>
      </c>
      <c r="B103" s="5">
        <v>1</v>
      </c>
      <c r="C103" s="9">
        <v>104.876942654262</v>
      </c>
      <c r="D103" s="10">
        <f>(C103-C100)/C100*100</f>
        <v>-12.131571170143429</v>
      </c>
      <c r="E103" s="10">
        <f>(C103-C89)/C89*100</f>
        <v>-0.73705506853141589</v>
      </c>
      <c r="F103" s="9">
        <f>AVERAGE(C90:C100,C103)</f>
        <v>115.93809846011781</v>
      </c>
      <c r="G103" s="15">
        <f>(F103-F89)/F89*100</f>
        <v>9.7293670998907285</v>
      </c>
      <c r="I103" s="16"/>
      <c r="J103" s="12"/>
      <c r="K103" s="12"/>
      <c r="L103" s="12"/>
      <c r="M103" s="12"/>
      <c r="N103" s="12"/>
      <c r="O103" s="12"/>
      <c r="P103" s="12"/>
      <c r="Q103" s="12"/>
    </row>
    <row r="104" spans="1:17" x14ac:dyDescent="0.2">
      <c r="A104" s="13"/>
      <c r="B104" s="5">
        <v>2</v>
      </c>
      <c r="C104" s="9">
        <v>114.17036914358999</v>
      </c>
      <c r="D104" s="10">
        <f>(C104-C103)/C103*100</f>
        <v>8.8612675523587363</v>
      </c>
      <c r="E104" s="10">
        <f t="shared" ref="E104:E113" si="24">(C104-C90)/C90*100</f>
        <v>5.7535107308196567</v>
      </c>
      <c r="F104" s="9">
        <f>AVERAGE(C91:C100,C103:C104)</f>
        <v>116.45571755968707</v>
      </c>
      <c r="G104" s="15">
        <f>(F104-F90)/F90*100</f>
        <v>9.8591578239852726</v>
      </c>
      <c r="I104" s="16"/>
      <c r="J104" s="12"/>
      <c r="K104" s="12"/>
      <c r="L104" s="12"/>
      <c r="M104" s="12"/>
      <c r="N104" s="12"/>
      <c r="O104" s="12"/>
      <c r="P104" s="12"/>
      <c r="Q104" s="12"/>
    </row>
    <row r="105" spans="1:17" x14ac:dyDescent="0.2">
      <c r="A105" s="13"/>
      <c r="B105" s="29">
        <v>3</v>
      </c>
      <c r="C105" s="28">
        <v>124.72780388637101</v>
      </c>
      <c r="D105" s="10">
        <f t="shared" ref="D105" si="25">(C105-C104)/C104*100</f>
        <v>9.2470882085903732</v>
      </c>
      <c r="E105" s="10">
        <f t="shared" si="24"/>
        <v>8.814742438004961</v>
      </c>
      <c r="F105" s="9">
        <f>AVERAGE(C92:C100,C103:C105)</f>
        <v>117.29770171358267</v>
      </c>
      <c r="G105" s="15">
        <f t="shared" ref="G105" si="26">(F105-F91)/F91*100</f>
        <v>10.126224359357456</v>
      </c>
      <c r="I105" s="16"/>
      <c r="J105" s="12"/>
      <c r="K105" s="12"/>
      <c r="L105" s="12"/>
      <c r="M105" s="12"/>
      <c r="N105" s="12"/>
      <c r="O105" s="12"/>
      <c r="P105" s="12"/>
      <c r="Q105" s="12"/>
    </row>
    <row r="106" spans="1:17" x14ac:dyDescent="0.2">
      <c r="A106" s="13"/>
      <c r="B106" s="30">
        <v>4</v>
      </c>
      <c r="C106" s="28">
        <v>112.634573825456</v>
      </c>
      <c r="D106" s="10">
        <f>(C106-C105)/C105*100</f>
        <v>-9.6956970972824372</v>
      </c>
      <c r="E106" s="10">
        <f t="shared" si="24"/>
        <v>-4.5790898759349545</v>
      </c>
      <c r="F106" s="9">
        <f>AVERAGE(C93:C100,C103:C106)</f>
        <v>116.84727297979867</v>
      </c>
      <c r="G106" s="15">
        <f>(F106-F92)/F92*100</f>
        <v>7.8650574937016344</v>
      </c>
      <c r="I106" s="16"/>
      <c r="J106" s="12"/>
      <c r="K106" s="12"/>
      <c r="L106" s="12"/>
      <c r="M106" s="12"/>
      <c r="N106" s="12"/>
      <c r="O106" s="12"/>
    </row>
    <row r="107" spans="1:17" x14ac:dyDescent="0.2">
      <c r="A107" s="13"/>
      <c r="B107" s="30">
        <v>5</v>
      </c>
      <c r="C107" s="27">
        <v>118.107421527537</v>
      </c>
      <c r="D107" s="10">
        <f t="shared" ref="D107:D113" si="27">(C107-C106)/C106*100</f>
        <v>4.8589411902618709</v>
      </c>
      <c r="E107" s="10">
        <f t="shared" si="24"/>
        <v>4.299687568760457</v>
      </c>
      <c r="F107" s="9">
        <f>AVERAGE(C94:C100,C103:C107)</f>
        <v>117.2530148568501</v>
      </c>
      <c r="G107" s="15">
        <f t="shared" ref="G107:G113" si="28">(F107-F93)/F93*100</f>
        <v>7.0876077433849884</v>
      </c>
      <c r="I107" s="16"/>
      <c r="J107" s="12"/>
      <c r="K107" s="12"/>
      <c r="L107" s="12"/>
      <c r="M107" s="12"/>
      <c r="N107" s="12"/>
      <c r="O107" s="12"/>
      <c r="P107" s="12"/>
      <c r="Q107" s="12"/>
    </row>
    <row r="108" spans="1:17" x14ac:dyDescent="0.2">
      <c r="A108" s="13"/>
      <c r="B108" s="30">
        <v>6</v>
      </c>
      <c r="C108" s="27">
        <v>127.839399241031</v>
      </c>
      <c r="D108" s="10">
        <f t="shared" si="27"/>
        <v>8.2399374972596231</v>
      </c>
      <c r="E108" s="10">
        <f t="shared" si="24"/>
        <v>9.3806485107771547</v>
      </c>
      <c r="F108" s="9">
        <f>AVERAGE(C95:C100,C103:C108)</f>
        <v>118.16665641230837</v>
      </c>
      <c r="G108" s="15">
        <f t="shared" si="28"/>
        <v>7.1322609198816247</v>
      </c>
      <c r="I108" s="16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">
      <c r="A109" s="13"/>
      <c r="B109" s="30">
        <v>7</v>
      </c>
      <c r="C109" s="27">
        <v>136.859644388578</v>
      </c>
      <c r="D109" s="10">
        <f t="shared" si="27"/>
        <v>7.0559195374033701</v>
      </c>
      <c r="E109" s="10">
        <f t="shared" si="24"/>
        <v>6.8941499599874394</v>
      </c>
      <c r="F109" s="9">
        <f>AVERAGE(C96:C100,C103:C109)</f>
        <v>118.90222123058778</v>
      </c>
      <c r="G109" s="15">
        <f t="shared" si="28"/>
        <v>7.0168090370538252</v>
      </c>
      <c r="I109" s="16"/>
      <c r="J109" s="12"/>
      <c r="K109" s="12"/>
      <c r="L109" s="12"/>
      <c r="M109" s="12"/>
      <c r="N109" s="12"/>
      <c r="O109" s="12"/>
      <c r="P109" s="12"/>
      <c r="Q109" s="12"/>
    </row>
    <row r="110" spans="1:17" x14ac:dyDescent="0.2">
      <c r="A110" s="13"/>
      <c r="B110" s="29">
        <v>8</v>
      </c>
      <c r="C110" s="27">
        <v>116.79118245695</v>
      </c>
      <c r="D110" s="10">
        <f t="shared" si="27"/>
        <v>-14.663535055409566</v>
      </c>
      <c r="E110" s="10">
        <f t="shared" si="24"/>
        <v>5.1289452729597365</v>
      </c>
      <c r="F110" s="9">
        <f>AVERAGE(C97:C100,C103:C110)</f>
        <v>119.37704731331776</v>
      </c>
      <c r="G110" s="15">
        <f t="shared" si="28"/>
        <v>6.619716705244036</v>
      </c>
      <c r="I110" s="16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">
      <c r="A111" s="13"/>
      <c r="B111" s="29">
        <v>9</v>
      </c>
      <c r="C111" s="27">
        <v>121.099985586827</v>
      </c>
      <c r="D111" s="10">
        <f t="shared" si="27"/>
        <v>3.6893222923445093</v>
      </c>
      <c r="E111" s="10">
        <f t="shared" si="24"/>
        <v>-1.2196721852505603</v>
      </c>
      <c r="F111" s="9">
        <f>AVERAGE(C98:C100,C103:C111)</f>
        <v>119.25244230396517</v>
      </c>
      <c r="G111" s="15">
        <f t="shared" si="28"/>
        <v>5.5739883837517903</v>
      </c>
      <c r="I111" s="16"/>
      <c r="J111" s="12"/>
      <c r="K111" s="12"/>
      <c r="L111" s="12"/>
      <c r="M111" s="12"/>
      <c r="N111" s="12"/>
      <c r="O111" s="12"/>
      <c r="P111" s="12"/>
      <c r="Q111" s="12"/>
    </row>
    <row r="112" spans="1:17" x14ac:dyDescent="0.2">
      <c r="A112" s="13"/>
      <c r="B112" s="29">
        <v>10</v>
      </c>
      <c r="C112" s="27">
        <v>114.70637598311799</v>
      </c>
      <c r="D112" s="10">
        <f t="shared" si="27"/>
        <v>-5.2796121921293544</v>
      </c>
      <c r="E112" s="10">
        <f t="shared" si="24"/>
        <v>-2.7564204339642027</v>
      </c>
      <c r="F112" s="9">
        <f>AVERAGE(C99:C100,C103:C112)</f>
        <v>118.98149125499718</v>
      </c>
      <c r="G112" s="15">
        <f t="shared" si="28"/>
        <v>4.0366985653125624</v>
      </c>
      <c r="I112" s="16"/>
      <c r="J112" s="12"/>
      <c r="K112" s="12"/>
      <c r="L112" s="12"/>
      <c r="M112" s="12"/>
      <c r="N112" s="12"/>
      <c r="O112" s="12"/>
      <c r="P112" s="12"/>
      <c r="Q112" s="12"/>
    </row>
    <row r="113" spans="1:17" x14ac:dyDescent="0.2">
      <c r="A113" s="13"/>
      <c r="B113" s="29">
        <v>11</v>
      </c>
      <c r="C113" s="27">
        <v>115.413038951294</v>
      </c>
      <c r="D113" s="10">
        <f t="shared" si="27"/>
        <v>0.61606250055359479</v>
      </c>
      <c r="E113" s="10">
        <f t="shared" si="24"/>
        <v>-1.0242574129332653</v>
      </c>
      <c r="F113" s="9">
        <f>AVERAGE(C100,C103:C113)</f>
        <v>118.88196126107717</v>
      </c>
      <c r="G113" s="15">
        <f t="shared" si="28"/>
        <v>3.2286871856134742</v>
      </c>
      <c r="I113" s="16"/>
      <c r="J113" s="12"/>
      <c r="K113" s="12"/>
      <c r="L113" s="12"/>
      <c r="M113" s="12"/>
      <c r="N113" s="12"/>
      <c r="O113" s="12"/>
      <c r="P113" s="12"/>
      <c r="Q113" s="12"/>
    </row>
    <row r="114" spans="1:17" x14ac:dyDescent="0.2">
      <c r="A114" s="13"/>
      <c r="B114" s="29">
        <v>12</v>
      </c>
      <c r="C114" s="27">
        <v>117.96285997784599</v>
      </c>
      <c r="D114" s="10">
        <f t="shared" ref="D114" si="29">(C114-C113)/C113*100</f>
        <v>2.2093006559060089</v>
      </c>
      <c r="E114" s="10">
        <f t="shared" ref="E114" si="30">(C114-C100)/C100*100</f>
        <v>-1.1678744230777327</v>
      </c>
      <c r="F114" s="9">
        <f>AVERAGE(C103:C114)</f>
        <v>118.765799801905</v>
      </c>
      <c r="G114" s="15">
        <f t="shared" ref="G114" si="31">(F114-F100)/F100*100</f>
        <v>2.3816681025939439</v>
      </c>
      <c r="I114" s="16"/>
      <c r="J114" s="12"/>
      <c r="K114" s="12"/>
      <c r="L114" s="12"/>
      <c r="M114" s="12"/>
      <c r="N114" s="12"/>
      <c r="O114" s="12"/>
      <c r="P114" s="12"/>
      <c r="Q114" s="12"/>
    </row>
    <row r="115" spans="1:17" s="23" customFormat="1" x14ac:dyDescent="0.2">
      <c r="A115" s="34" t="s">
        <v>6</v>
      </c>
      <c r="B115" s="34"/>
      <c r="C115" s="20">
        <v>118.765799801905</v>
      </c>
      <c r="D115" s="20"/>
      <c r="E115" s="20"/>
      <c r="F115" s="32"/>
      <c r="G115" s="32"/>
      <c r="I115" s="16"/>
      <c r="J115" s="12"/>
      <c r="K115" s="12"/>
      <c r="L115" s="12"/>
      <c r="M115" s="12"/>
      <c r="N115" s="12"/>
      <c r="O115" s="12"/>
      <c r="P115" s="12"/>
      <c r="Q115" s="12"/>
    </row>
    <row r="116" spans="1:17" s="23" customFormat="1" x14ac:dyDescent="0.2">
      <c r="A116" s="31"/>
      <c r="B116" s="31"/>
      <c r="C116" s="32"/>
      <c r="D116" s="32"/>
      <c r="E116" s="32"/>
      <c r="F116" s="32"/>
      <c r="G116" s="32"/>
      <c r="I116" s="12"/>
      <c r="J116" s="12"/>
      <c r="K116" s="12"/>
      <c r="L116" s="12"/>
      <c r="M116" s="12"/>
      <c r="N116" s="12"/>
      <c r="O116" s="12"/>
      <c r="P116" s="12"/>
    </row>
    <row r="117" spans="1:17" s="23" customFormat="1" x14ac:dyDescent="0.2">
      <c r="A117" s="31" t="s">
        <v>22</v>
      </c>
      <c r="B117" s="5">
        <v>1</v>
      </c>
      <c r="C117" s="9">
        <v>105.63144516612699</v>
      </c>
      <c r="D117" s="10">
        <f>(C117-C114)/C114*100</f>
        <v>-10.453641776771859</v>
      </c>
      <c r="E117" s="10">
        <f t="shared" ref="E117:E122" si="32">(C117-C103)/C103*100</f>
        <v>0.71941695931420946</v>
      </c>
      <c r="F117" s="9">
        <f>AVERAGE(C104:C114,C117)</f>
        <v>118.82867501122708</v>
      </c>
      <c r="G117" s="15">
        <f t="shared" ref="G117:G123" si="33">(F117-F103)/F103*100</f>
        <v>2.4932067969905578</v>
      </c>
      <c r="H117" s="33"/>
      <c r="I117" s="12"/>
      <c r="J117" s="12"/>
      <c r="K117" s="12"/>
      <c r="L117" s="12"/>
    </row>
    <row r="118" spans="1:17" s="23" customFormat="1" x14ac:dyDescent="0.2">
      <c r="A118" s="31"/>
      <c r="B118" s="5">
        <v>2</v>
      </c>
      <c r="C118" s="9">
        <v>120.17577889955101</v>
      </c>
      <c r="D118" s="10">
        <f t="shared" ref="D118:D124" si="34">(C118-C117)/C117*100</f>
        <v>13.768943244646593</v>
      </c>
      <c r="E118" s="10">
        <f t="shared" si="32"/>
        <v>5.2600423393640048</v>
      </c>
      <c r="F118" s="9">
        <f>AVERAGE(C105:C114,C117:C118)</f>
        <v>119.32912582422382</v>
      </c>
      <c r="G118" s="15">
        <f t="shared" si="33"/>
        <v>2.4673827311776608</v>
      </c>
      <c r="H118" s="12"/>
      <c r="I118" s="12"/>
      <c r="J118" s="12"/>
      <c r="K118" s="12"/>
      <c r="L118" s="12"/>
    </row>
    <row r="119" spans="1:17" x14ac:dyDescent="0.2">
      <c r="A119" s="13"/>
      <c r="B119" s="5">
        <v>3</v>
      </c>
      <c r="C119" s="9">
        <v>125.659789298489</v>
      </c>
      <c r="D119" s="10">
        <f t="shared" si="34"/>
        <v>4.5633241982328325</v>
      </c>
      <c r="E119" s="10">
        <f t="shared" si="32"/>
        <v>0.74721544281101049</v>
      </c>
      <c r="F119" s="9">
        <f>AVERAGE(C106:C114,C117:C119)</f>
        <v>119.40679127523366</v>
      </c>
      <c r="G119" s="15">
        <f t="shared" si="33"/>
        <v>1.7980655467580782</v>
      </c>
      <c r="H119" s="12"/>
      <c r="I119" s="12"/>
      <c r="J119" s="12"/>
      <c r="K119" s="12"/>
      <c r="L119" s="12"/>
      <c r="M119" s="12"/>
    </row>
    <row r="120" spans="1:17" x14ac:dyDescent="0.2">
      <c r="A120" s="13"/>
      <c r="B120" s="5">
        <v>4</v>
      </c>
      <c r="C120" s="9">
        <v>117.596098977721</v>
      </c>
      <c r="D120" s="10">
        <f t="shared" si="34"/>
        <v>-6.4170808862441451</v>
      </c>
      <c r="E120" s="10">
        <f t="shared" si="32"/>
        <v>4.4049752964428288</v>
      </c>
      <c r="F120" s="9">
        <f>AVERAGE(C107:C114,C117:C120)</f>
        <v>119.82025170458905</v>
      </c>
      <c r="G120" s="15">
        <f t="shared" si="33"/>
        <v>2.5443287198532807</v>
      </c>
      <c r="H120" s="12"/>
      <c r="I120" s="12"/>
      <c r="J120" s="12"/>
      <c r="K120" s="12"/>
      <c r="L120" s="12"/>
      <c r="M120" s="12"/>
    </row>
    <row r="121" spans="1:17" x14ac:dyDescent="0.2">
      <c r="A121" s="13"/>
      <c r="B121" s="5">
        <v>5</v>
      </c>
      <c r="C121" s="9">
        <v>120.860972809839</v>
      </c>
      <c r="D121" s="10">
        <f t="shared" si="34"/>
        <v>2.7763453554156934</v>
      </c>
      <c r="E121" s="10">
        <f t="shared" si="32"/>
        <v>2.3313956453278442</v>
      </c>
      <c r="F121" s="9">
        <f>AVERAGE(C108:C114,C117:C121)</f>
        <v>120.04971431144759</v>
      </c>
      <c r="G121" s="15">
        <f t="shared" si="33"/>
        <v>2.3851834070210258</v>
      </c>
      <c r="H121" s="12"/>
      <c r="I121" s="12"/>
      <c r="J121" s="12"/>
      <c r="K121" s="12"/>
      <c r="L121" s="12"/>
      <c r="M121" s="12"/>
    </row>
    <row r="122" spans="1:17" x14ac:dyDescent="0.2">
      <c r="A122" s="13"/>
      <c r="B122" s="5">
        <v>6</v>
      </c>
      <c r="C122" s="9">
        <v>124.047099447813</v>
      </c>
      <c r="D122" s="10">
        <f t="shared" si="34"/>
        <v>2.6361914552739925</v>
      </c>
      <c r="E122" s="10">
        <f t="shared" si="32"/>
        <v>-2.9664562065626789</v>
      </c>
      <c r="F122" s="9">
        <f>AVERAGE(C109:C114,C117:C122)</f>
        <v>119.73368932867942</v>
      </c>
      <c r="G122" s="15">
        <f t="shared" si="33"/>
        <v>1.3261210598219344</v>
      </c>
      <c r="H122" s="12"/>
      <c r="I122" s="12"/>
      <c r="J122" s="12"/>
      <c r="K122" s="12"/>
      <c r="L122" s="12"/>
      <c r="M122" s="12"/>
    </row>
    <row r="123" spans="1:17" x14ac:dyDescent="0.2">
      <c r="A123" s="13"/>
      <c r="B123" s="5">
        <v>7</v>
      </c>
      <c r="C123" s="9">
        <v>134.55847115386999</v>
      </c>
      <c r="D123" s="10">
        <f t="shared" si="34"/>
        <v>8.4736940668888092</v>
      </c>
      <c r="E123" s="10">
        <f t="shared" ref="E123" si="35">(C123-C109)/C109*100</f>
        <v>-1.6814110872408985</v>
      </c>
      <c r="F123" s="9">
        <f>AVERAGE(C110:C114,C117:C123)</f>
        <v>119.54192489245374</v>
      </c>
      <c r="G123" s="15">
        <f t="shared" si="33"/>
        <v>0.53800816775774962</v>
      </c>
      <c r="H123" s="12"/>
      <c r="I123" s="12"/>
      <c r="J123" s="12"/>
      <c r="K123" s="12"/>
      <c r="L123" s="12"/>
      <c r="M123" s="12"/>
    </row>
    <row r="124" spans="1:17" x14ac:dyDescent="0.2">
      <c r="A124" s="13"/>
      <c r="B124" s="5">
        <v>8</v>
      </c>
      <c r="C124" s="9">
        <v>116.60894124684</v>
      </c>
      <c r="D124" s="10">
        <f t="shared" si="34"/>
        <v>-13.339576284650544</v>
      </c>
      <c r="E124" s="10">
        <f t="shared" ref="E124" si="36">(C124-C110)/C110*100</f>
        <v>-0.15604021320459543</v>
      </c>
      <c r="F124" s="9">
        <f>AVERAGE(C111:C114,C117:C124)</f>
        <v>119.52673812494459</v>
      </c>
      <c r="G124" s="15">
        <f t="shared" ref="G124" si="37">(F124-F110)/F110*100</f>
        <v>0.12539329376605068</v>
      </c>
      <c r="H124" s="12"/>
      <c r="I124" s="12"/>
      <c r="J124" s="12"/>
      <c r="K124" s="12"/>
      <c r="L124" s="12"/>
      <c r="M124" s="12"/>
    </row>
    <row r="125" spans="1:17" x14ac:dyDescent="0.2">
      <c r="A125" s="13"/>
      <c r="B125" s="5">
        <v>9</v>
      </c>
      <c r="C125" s="9">
        <v>123.26565380637</v>
      </c>
      <c r="D125" s="10">
        <f t="shared" ref="D125" si="38">(C125-C124)/C124*100</f>
        <v>5.7085781659220611</v>
      </c>
      <c r="E125" s="10">
        <f t="shared" ref="E125" si="39">(C125-C111)/C111*100</f>
        <v>1.7883306996682009</v>
      </c>
      <c r="F125" s="9">
        <f>AVERAGE(C112:C114,C117:C125)</f>
        <v>119.70721047657317</v>
      </c>
      <c r="G125" s="15">
        <f t="shared" ref="G125" si="40">(F125-F111)/F111*100</f>
        <v>0.38134914792674018</v>
      </c>
      <c r="H125" s="23"/>
      <c r="I125" s="12"/>
      <c r="J125" s="12"/>
      <c r="K125" s="12"/>
      <c r="L125" s="12"/>
      <c r="M125" s="12"/>
    </row>
    <row r="126" spans="1:17" x14ac:dyDescent="0.2">
      <c r="A126" s="13"/>
      <c r="B126" s="5">
        <v>10</v>
      </c>
      <c r="C126" s="9">
        <v>126.57340500268501</v>
      </c>
      <c r="D126" s="10">
        <f t="shared" ref="D126" si="41">(C126-C125)/C125*100</f>
        <v>2.6834329711266864</v>
      </c>
      <c r="E126" s="10">
        <f t="shared" ref="E126" si="42">(C126-C112)/C112*100</f>
        <v>10.345570521130885</v>
      </c>
      <c r="F126" s="9">
        <f>AVERAGE(C113:C114,C117:C126)</f>
        <v>120.69612956153708</v>
      </c>
      <c r="G126" s="15">
        <f t="shared" ref="G126" si="43">(F126-F112)/F112*100</f>
        <v>1.4410966684432795</v>
      </c>
      <c r="H126" s="23"/>
      <c r="I126" s="12"/>
      <c r="J126" s="12"/>
      <c r="K126" s="12"/>
      <c r="L126" s="12"/>
      <c r="M126" s="12"/>
    </row>
    <row r="127" spans="1:17" x14ac:dyDescent="0.2">
      <c r="A127" s="13"/>
      <c r="B127" s="29">
        <v>11</v>
      </c>
      <c r="C127" s="27">
        <v>119.186601886888</v>
      </c>
      <c r="D127" s="10">
        <f t="shared" ref="D127" si="44">(C127-C126)/C126*100</f>
        <v>-5.8359835667218647</v>
      </c>
      <c r="E127" s="10">
        <f t="shared" ref="E127" si="45">(C127-C113)/C113*100</f>
        <v>3.269615781615888</v>
      </c>
      <c r="F127" s="9">
        <f>AVERAGE(C114,C117:C127)</f>
        <v>121.01059313950323</v>
      </c>
      <c r="G127" s="15">
        <f t="shared" ref="G127" si="46">(F127-F113)/F113*100</f>
        <v>1.7905423630683259</v>
      </c>
      <c r="H127" s="23"/>
      <c r="I127" s="12"/>
      <c r="J127" s="12"/>
      <c r="K127" s="12"/>
      <c r="L127" s="12"/>
      <c r="M127" s="12"/>
    </row>
    <row r="128" spans="1:17" x14ac:dyDescent="0.2">
      <c r="A128" s="13"/>
      <c r="B128" s="29">
        <v>12</v>
      </c>
      <c r="C128" s="27">
        <v>123.296185026177</v>
      </c>
      <c r="D128" s="10">
        <f t="shared" ref="D128" si="47">(C128-C127)/C127*100</f>
        <v>3.448024420722331</v>
      </c>
      <c r="E128" s="10">
        <f t="shared" ref="E128" si="48">(C128-C114)/C114*100</f>
        <v>4.5211900163599203</v>
      </c>
      <c r="F128" s="9">
        <f>AVERAGE(C117:C128)</f>
        <v>121.45503689353082</v>
      </c>
      <c r="G128" s="15">
        <f t="shared" ref="G128" si="49">(F128-F114)/F114*100</f>
        <v>2.2643194388547179</v>
      </c>
      <c r="H128" s="23"/>
      <c r="I128" s="12"/>
      <c r="J128" s="12"/>
      <c r="K128" s="12"/>
      <c r="L128" s="12"/>
      <c r="M128" s="12"/>
    </row>
    <row r="129" spans="1:17" x14ac:dyDescent="0.2">
      <c r="A129" s="34" t="s">
        <v>6</v>
      </c>
      <c r="B129" s="34"/>
      <c r="C129" s="20">
        <v>121.45503689353082</v>
      </c>
      <c r="D129" s="10"/>
      <c r="E129" s="10"/>
      <c r="F129" s="10"/>
      <c r="G129" s="15"/>
      <c r="H129" s="23"/>
      <c r="I129" s="33"/>
      <c r="J129" s="12"/>
      <c r="K129" s="12"/>
      <c r="L129" s="12"/>
      <c r="M129" s="12"/>
      <c r="N129" s="12"/>
      <c r="O129" s="12"/>
      <c r="P129" s="12"/>
      <c r="Q129" s="12"/>
    </row>
    <row r="130" spans="1:17" s="23" customFormat="1" x14ac:dyDescent="0.2">
      <c r="A130" s="31"/>
      <c r="B130" s="31"/>
      <c r="C130" s="32"/>
      <c r="D130" s="32"/>
      <c r="E130" s="32"/>
      <c r="F130" s="32"/>
      <c r="G130" s="32"/>
      <c r="I130" s="12"/>
      <c r="J130" s="12"/>
      <c r="K130" s="12"/>
      <c r="L130" s="12"/>
      <c r="M130" s="12"/>
      <c r="N130" s="12"/>
      <c r="O130" s="12"/>
      <c r="P130" s="12"/>
    </row>
    <row r="131" spans="1:17" s="23" customFormat="1" x14ac:dyDescent="0.2">
      <c r="A131" s="31" t="s">
        <v>24</v>
      </c>
      <c r="B131" s="5">
        <v>1</v>
      </c>
      <c r="C131" s="9">
        <v>116.515083113899</v>
      </c>
      <c r="D131" s="10">
        <f>(C131-C128)/C128*100</f>
        <v>-5.4998473073909864</v>
      </c>
      <c r="E131" s="10">
        <f t="shared" ref="E131" si="50">(C131-C117)/C117*100</f>
        <v>10.303407219938402</v>
      </c>
      <c r="F131" s="9">
        <f>AVERAGE(C118:C128,C131)</f>
        <v>122.36200672251182</v>
      </c>
      <c r="G131" s="15">
        <f t="shared" ref="G131" si="51">(F131-F117)/F117*100</f>
        <v>2.9734672299854492</v>
      </c>
      <c r="H131" s="33"/>
      <c r="I131" s="12"/>
      <c r="J131" s="12"/>
      <c r="K131" s="12"/>
      <c r="L131" s="12"/>
      <c r="M131" s="12"/>
      <c r="N131" s="12"/>
    </row>
    <row r="132" spans="1:17" x14ac:dyDescent="0.2">
      <c r="A132" s="31"/>
      <c r="B132" s="31"/>
      <c r="C132" s="40"/>
      <c r="D132" s="41"/>
      <c r="E132" s="41"/>
      <c r="F132" s="41"/>
      <c r="G132" s="15"/>
      <c r="H132" s="23"/>
      <c r="I132" s="33"/>
      <c r="J132" s="12"/>
      <c r="K132" s="12"/>
      <c r="L132" s="12"/>
      <c r="M132" s="12"/>
      <c r="N132" s="12"/>
      <c r="O132" s="12"/>
      <c r="P132" s="12"/>
      <c r="Q132" s="12"/>
    </row>
    <row r="133" spans="1:17" x14ac:dyDescent="0.2">
      <c r="A133" s="13"/>
      <c r="B133" s="13"/>
      <c r="C133" s="15"/>
      <c r="D133" s="15"/>
      <c r="E133" s="15"/>
      <c r="F133" s="15"/>
      <c r="G133" s="15"/>
      <c r="J133" s="12"/>
      <c r="K133" s="12"/>
      <c r="L133" s="12"/>
      <c r="M133" s="12"/>
      <c r="N133" s="12"/>
      <c r="O133" s="12"/>
      <c r="P133" s="12"/>
      <c r="Q133" s="12"/>
    </row>
    <row r="134" spans="1:17" x14ac:dyDescent="0.2">
      <c r="A134" s="13" t="s">
        <v>19</v>
      </c>
      <c r="B134" s="18"/>
      <c r="D134" s="15"/>
      <c r="J134" s="12"/>
      <c r="K134" s="12"/>
      <c r="L134" s="12"/>
      <c r="M134" s="12"/>
      <c r="N134" s="12"/>
      <c r="O134" s="12"/>
      <c r="P134" s="12"/>
      <c r="Q134" s="12"/>
    </row>
    <row r="135" spans="1:17" x14ac:dyDescent="0.2">
      <c r="A135" s="13"/>
      <c r="B135" s="18"/>
      <c r="J135" s="12"/>
      <c r="K135" s="12"/>
      <c r="L135" s="12"/>
      <c r="M135" s="12"/>
      <c r="N135" s="12"/>
      <c r="O135" s="12"/>
      <c r="P135" s="12"/>
      <c r="Q135" s="12"/>
    </row>
    <row r="136" spans="1:17" x14ac:dyDescent="0.2">
      <c r="A136" s="13" t="s">
        <v>7</v>
      </c>
      <c r="B136" s="18"/>
      <c r="J136" s="12"/>
      <c r="K136" s="12"/>
      <c r="L136" s="12"/>
      <c r="M136" s="12"/>
      <c r="N136" s="12"/>
      <c r="O136" s="12"/>
      <c r="P136" s="12"/>
      <c r="Q136" s="12"/>
    </row>
    <row r="137" spans="1:17" x14ac:dyDescent="0.2">
      <c r="A137" s="13" t="s">
        <v>11</v>
      </c>
      <c r="B137" s="18"/>
    </row>
    <row r="138" spans="1:17" x14ac:dyDescent="0.2">
      <c r="A138" s="13" t="s">
        <v>12</v>
      </c>
      <c r="B138" s="18"/>
    </row>
    <row r="139" spans="1:17" x14ac:dyDescent="0.2">
      <c r="A139" s="13" t="s">
        <v>15</v>
      </c>
      <c r="B139" s="18"/>
    </row>
  </sheetData>
  <mergeCells count="13">
    <mergeCell ref="A129:B129"/>
    <mergeCell ref="A115:B115"/>
    <mergeCell ref="A17:B17"/>
    <mergeCell ref="A1:G1"/>
    <mergeCell ref="A2:G2"/>
    <mergeCell ref="A3:G3"/>
    <mergeCell ref="A4:B4"/>
    <mergeCell ref="A101:B101"/>
    <mergeCell ref="A73:B73"/>
    <mergeCell ref="A45:B45"/>
    <mergeCell ref="A59:B59"/>
    <mergeCell ref="A31:B31"/>
    <mergeCell ref="A87:B8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karathap</dc:creator>
  <cp:lastModifiedBy>Polychroniadou Maria</cp:lastModifiedBy>
  <dcterms:created xsi:type="dcterms:W3CDTF">2011-05-06T09:08:41Z</dcterms:created>
  <dcterms:modified xsi:type="dcterms:W3CDTF">2024-03-08T07:05:38Z</dcterms:modified>
</cp:coreProperties>
</file>